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unshine Brown\OneDrive - HRMS SOLUTIONS\_Sunshine Brown Workspace\Webinars\"/>
    </mc:Choice>
  </mc:AlternateContent>
  <xr:revisionPtr revIDLastSave="0" documentId="13_ncr:1_{4E33CB65-4A7B-47BB-9E2C-6E133C2AC00B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UKG" sheetId="10" r:id="rId1"/>
    <sheet name="Ceridian" sheetId="9" r:id="rId2"/>
    <sheet name="Workday" sheetId="11" r:id="rId3"/>
    <sheet name="ADP" sheetId="1" r:id="rId4"/>
    <sheet name="Rating&amp;Weight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1" l="1"/>
  <c r="C27" i="11" s="1"/>
  <c r="F24" i="11"/>
  <c r="E24" i="11"/>
  <c r="F23" i="1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" i="11"/>
  <c r="E12" i="11"/>
  <c r="F11" i="11"/>
  <c r="E11" i="11"/>
  <c r="F10" i="11"/>
  <c r="E10" i="11"/>
  <c r="F9" i="11"/>
  <c r="E9" i="11"/>
  <c r="F8" i="11"/>
  <c r="E8" i="11"/>
  <c r="F7" i="11"/>
  <c r="E7" i="11"/>
  <c r="F6" i="11"/>
  <c r="F25" i="11" s="1"/>
  <c r="C28" i="11" s="1"/>
  <c r="E6" i="11"/>
  <c r="F24" i="1"/>
  <c r="E24" i="1"/>
  <c r="E23" i="1"/>
  <c r="F23" i="1" s="1"/>
  <c r="F22" i="1"/>
  <c r="E22" i="1"/>
  <c r="F21" i="1"/>
  <c r="E21" i="1"/>
  <c r="F20" i="1"/>
  <c r="E20" i="1"/>
  <c r="F19" i="1"/>
  <c r="E19" i="1"/>
  <c r="F18" i="1"/>
  <c r="E18" i="1"/>
  <c r="E17" i="1"/>
  <c r="F17" i="1" s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F9" i="1" s="1"/>
  <c r="F8" i="1"/>
  <c r="E8" i="1"/>
  <c r="F7" i="1"/>
  <c r="E7" i="1"/>
  <c r="E6" i="1"/>
  <c r="F6" i="1" s="1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11" i="9"/>
  <c r="E11" i="9"/>
  <c r="C25" i="10"/>
  <c r="C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0" i="9"/>
  <c r="E10" i="9"/>
  <c r="F13" i="9"/>
  <c r="E13" i="9"/>
  <c r="F12" i="9"/>
  <c r="E12" i="9"/>
  <c r="F9" i="9"/>
  <c r="E9" i="9"/>
  <c r="F8" i="9"/>
  <c r="E8" i="9"/>
  <c r="F7" i="9"/>
  <c r="E7" i="9"/>
  <c r="E6" i="9"/>
  <c r="F6" i="9" s="1"/>
  <c r="C25" i="1"/>
  <c r="C27" i="10" l="1"/>
  <c r="C27" i="9"/>
  <c r="F25" i="9"/>
  <c r="C28" i="9" s="1"/>
  <c r="F25" i="10"/>
  <c r="C28" i="10" s="1"/>
  <c r="C27" i="1"/>
  <c r="F25" i="1"/>
  <c r="C28" i="1" s="1"/>
</calcChain>
</file>

<file path=xl/sharedStrings.xml><?xml version="1.0" encoding="utf-8"?>
<sst xmlns="http://schemas.openxmlformats.org/spreadsheetml/2006/main" count="200" uniqueCount="54">
  <si>
    <t xml:space="preserve"> </t>
  </si>
  <si>
    <t>Rating Scale</t>
  </si>
  <si>
    <t>1 = Poor</t>
  </si>
  <si>
    <t>2 = Below Average</t>
  </si>
  <si>
    <t>4 = Above Average</t>
  </si>
  <si>
    <t>3=  Average</t>
  </si>
  <si>
    <t xml:space="preserve">Comments </t>
  </si>
  <si>
    <t>5 = Exceeded Expectations</t>
  </si>
  <si>
    <t>User Interface / Navigation / Flow</t>
  </si>
  <si>
    <t xml:space="preserve">Service / Customer Support </t>
  </si>
  <si>
    <t>Benefits Admin / Enrollment / Carrier Connections</t>
  </si>
  <si>
    <t>Self-Service</t>
  </si>
  <si>
    <t>Performance / Goal Management</t>
  </si>
  <si>
    <t>Succession / Comp Planning</t>
  </si>
  <si>
    <t>Mobile</t>
  </si>
  <si>
    <t>Company Viability</t>
  </si>
  <si>
    <t>Technology (Flexibility / Configurability)</t>
  </si>
  <si>
    <t>Reporting / Dashboard / Metrics</t>
  </si>
  <si>
    <t>Recruiting / ATS</t>
  </si>
  <si>
    <t xml:space="preserve">Onboarding </t>
  </si>
  <si>
    <t>Payroll</t>
  </si>
  <si>
    <t>T &amp; D / Learning Management</t>
  </si>
  <si>
    <t>UKG Vendor Demonstration</t>
  </si>
  <si>
    <r>
      <t>Vendor:</t>
    </r>
    <r>
      <rPr>
        <sz val="16"/>
        <color indexed="9"/>
        <rFont val="Arial"/>
        <family val="2"/>
      </rPr>
      <t xml:space="preserve"> UKG</t>
    </r>
  </si>
  <si>
    <t>Total Score</t>
  </si>
  <si>
    <t>Poor</t>
  </si>
  <si>
    <t>Below Average</t>
  </si>
  <si>
    <t>Average</t>
  </si>
  <si>
    <t>Above Average</t>
  </si>
  <si>
    <t>Exceeded Expectations</t>
  </si>
  <si>
    <t>Low</t>
  </si>
  <si>
    <t>Medium</t>
  </si>
  <si>
    <t>High</t>
  </si>
  <si>
    <t>Rating</t>
  </si>
  <si>
    <t>Weighting Scale</t>
  </si>
  <si>
    <t>Weighting</t>
  </si>
  <si>
    <t>Electronic Services (Tax / Garnishment / ACA)</t>
  </si>
  <si>
    <t>Score</t>
  </si>
  <si>
    <t>Weighted Value</t>
  </si>
  <si>
    <t>Weighted Average</t>
  </si>
  <si>
    <t xml:space="preserve">Total </t>
  </si>
  <si>
    <t xml:space="preserve"> Total Vendor Score</t>
  </si>
  <si>
    <t>Importance</t>
  </si>
  <si>
    <t>Analytics / Artificial Intelligence (AI)</t>
  </si>
  <si>
    <t xml:space="preserve">Time Management  </t>
  </si>
  <si>
    <t>HR Admin</t>
  </si>
  <si>
    <t>Workday Vendor Demonstration</t>
  </si>
  <si>
    <r>
      <t>Vendor:</t>
    </r>
    <r>
      <rPr>
        <sz val="16"/>
        <color indexed="9"/>
        <rFont val="Arial"/>
        <family val="2"/>
      </rPr>
      <t xml:space="preserve"> ADP</t>
    </r>
  </si>
  <si>
    <r>
      <t>Vendor:</t>
    </r>
    <r>
      <rPr>
        <sz val="16"/>
        <color indexed="9"/>
        <rFont val="Arial"/>
        <family val="2"/>
      </rPr>
      <t xml:space="preserve"> Workday</t>
    </r>
  </si>
  <si>
    <t xml:space="preserve">Integration / API Capability </t>
  </si>
  <si>
    <t>Ceridian Vendor Demonstration</t>
  </si>
  <si>
    <t>TBD</t>
  </si>
  <si>
    <t>ADP Vendor Demonstration</t>
  </si>
  <si>
    <r>
      <t>Vendor:</t>
    </r>
    <r>
      <rPr>
        <sz val="16"/>
        <color indexed="9"/>
        <rFont val="Arial"/>
        <family val="2"/>
      </rPr>
      <t xml:space="preserve"> Ceridian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</si>
</sst>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8"/>
      <name val="Arial"/>
      <family val="2"/>
    </font>
    <font>
      <b/>
      <sz val="18"/>
      <name val="Arial Narrow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color indexed="9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color theme="0"/>
      <name val="Arial"/>
      <family val="2"/>
    </font>
    <font>
      <sz val="11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theme="0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thin">
        <color theme="0" tint="-0.14999847407452621"/>
      </right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ck">
        <color indexed="64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2" xfId="0" applyFont="1" applyBorder="1" applyAlignment="1">
      <alignment horizontal="center" wrapText="1"/>
    </xf>
    <xf numFmtId="0" fontId="4" fillId="0" borderId="2" xfId="0" applyFont="1" applyBorder="1"/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12" fillId="7" borderId="25" xfId="0" applyFont="1" applyFill="1" applyBorder="1" applyAlignment="1">
      <alignment horizontal="center"/>
    </xf>
    <xf numFmtId="2" fontId="12" fillId="7" borderId="24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28" xfId="0" applyBorder="1" applyProtection="1"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29" xfId="0" applyBorder="1" applyProtection="1"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/>
    </xf>
    <xf numFmtId="0" fontId="0" fillId="3" borderId="0" xfId="0" applyFill="1"/>
    <xf numFmtId="0" fontId="0" fillId="0" borderId="27" xfId="0" applyBorder="1"/>
    <xf numFmtId="0" fontId="0" fillId="0" borderId="30" xfId="0" applyBorder="1"/>
    <xf numFmtId="0" fontId="2" fillId="3" borderId="14" xfId="0" applyFont="1" applyFill="1" applyBorder="1"/>
    <xf numFmtId="0" fontId="0" fillId="3" borderId="15" xfId="0" applyFill="1" applyBorder="1"/>
    <xf numFmtId="0" fontId="0" fillId="3" borderId="16" xfId="0" applyFill="1" applyBorder="1"/>
    <xf numFmtId="164" fontId="4" fillId="3" borderId="17" xfId="0" applyNumberFormat="1" applyFont="1" applyFill="1" applyBorder="1" applyAlignment="1">
      <alignment horizontal="left"/>
    </xf>
    <xf numFmtId="0" fontId="0" fillId="3" borderId="3" xfId="0" applyFill="1" applyBorder="1"/>
    <xf numFmtId="0" fontId="5" fillId="3" borderId="17" xfId="0" applyFont="1" applyFill="1" applyBorder="1"/>
    <xf numFmtId="0" fontId="13" fillId="5" borderId="31" xfId="0" applyFont="1" applyFill="1" applyBorder="1"/>
    <xf numFmtId="49" fontId="8" fillId="2" borderId="18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0" fillId="3" borderId="19" xfId="0" applyFill="1" applyBorder="1"/>
    <xf numFmtId="0" fontId="12" fillId="7" borderId="22" xfId="0" applyFont="1" applyFill="1" applyBorder="1" applyAlignment="1">
      <alignment horizontal="right"/>
    </xf>
    <xf numFmtId="0" fontId="12" fillId="7" borderId="21" xfId="0" applyFont="1" applyFill="1" applyBorder="1" applyAlignment="1">
      <alignment horizontal="right"/>
    </xf>
    <xf numFmtId="0" fontId="5" fillId="4" borderId="22" xfId="0" applyFont="1" applyFill="1" applyBorder="1"/>
    <xf numFmtId="0" fontId="10" fillId="3" borderId="0" xfId="0" applyFont="1" applyFill="1"/>
    <xf numFmtId="0" fontId="10" fillId="4" borderId="5" xfId="0" applyFont="1" applyFill="1" applyBorder="1"/>
    <xf numFmtId="0" fontId="6" fillId="4" borderId="5" xfId="0" applyFont="1" applyFill="1" applyBorder="1"/>
    <xf numFmtId="0" fontId="10" fillId="4" borderId="21" xfId="0" applyFont="1" applyFill="1" applyBorder="1"/>
    <xf numFmtId="0" fontId="0" fillId="3" borderId="32" xfId="0" applyFill="1" applyBorder="1"/>
    <xf numFmtId="0" fontId="0" fillId="3" borderId="34" xfId="0" applyFill="1" applyBorder="1"/>
    <xf numFmtId="0" fontId="0" fillId="3" borderId="33" xfId="0" applyFill="1" applyBorder="1"/>
    <xf numFmtId="0" fontId="10" fillId="4" borderId="23" xfId="0" applyFont="1" applyFill="1" applyBorder="1"/>
    <xf numFmtId="0" fontId="10" fillId="4" borderId="26" xfId="0" applyFont="1" applyFill="1" applyBorder="1"/>
    <xf numFmtId="0" fontId="10" fillId="4" borderId="24" xfId="0" applyFont="1" applyFill="1" applyBorder="1"/>
    <xf numFmtId="0" fontId="5" fillId="4" borderId="25" xfId="0" applyFont="1" applyFill="1" applyBorder="1"/>
    <xf numFmtId="0" fontId="10" fillId="4" borderId="23" xfId="0" applyFont="1" applyFill="1" applyBorder="1"/>
    <xf numFmtId="0" fontId="10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448720</xdr:colOff>
      <xdr:row>0</xdr:row>
      <xdr:rowOff>139437</xdr:rowOff>
    </xdr:from>
    <xdr:to>
      <xdr:col>6</xdr:col>
      <xdr:colOff>635138</xdr:colOff>
      <xdr:row>2</xdr:row>
      <xdr:rowOff>95894</xdr:rowOff>
    </xdr:to>
    <xdr:pic>
      <xdr:nvPicPr>
        <xdr:cNvPr id="10250" name="Picture 1">
          <a:extLst>
            <a:ext uri="{FF2B5EF4-FFF2-40B4-BE49-F238E27FC236}">
              <a16:creationId xmlns:a16="http://schemas.microsoft.com/office/drawing/2014/main" id="{00000000-0008-0000-01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6827" y="139437"/>
          <a:ext cx="866775" cy="43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1426449</xdr:colOff>
      <xdr:row>1</xdr:row>
      <xdr:rowOff>128010</xdr:rowOff>
    </xdr:from>
    <xdr:to>
      <xdr:col>6</xdr:col>
      <xdr:colOff>3975652</xdr:colOff>
      <xdr:row>3</xdr:row>
      <xdr:rowOff>73623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1AFAAB-8BFC-F2D9-0B36-68682EA1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9492" y="302865"/>
          <a:ext cx="2549203" cy="442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2725402</xdr:colOff>
      <xdr:row>1</xdr:row>
      <xdr:rowOff>83432</xdr:rowOff>
    </xdr:from>
    <xdr:to>
      <xdr:col>6</xdr:col>
      <xdr:colOff>4015346</xdr:colOff>
      <xdr:row>3</xdr:row>
      <xdr:rowOff>101972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D9E480-DE7F-9202-6F7D-4C7811846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5548" y="259563"/>
          <a:ext cx="1289944" cy="5191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2938614</xdr:colOff>
      <xdr:row>1</xdr:row>
      <xdr:rowOff>46351</xdr:rowOff>
    </xdr:from>
    <xdr:to>
      <xdr:col>6</xdr:col>
      <xdr:colOff>4043514</xdr:colOff>
      <xdr:row>3</xdr:row>
      <xdr:rowOff>104567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9BBEB0-EADC-8B26-E19C-11502B545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8760" y="222482"/>
          <a:ext cx="1104900" cy="55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I37"/>
  <sheetViews>
    <sheetView zoomScale="70" zoomScaleNormal="70" workbookViewId="0">
      <selection activeCell="L19" sqref="L19"/>
    </sheetView>
  </sheetViews>
  <sheetFormatPr defaultColWidth="8.85546875" defaultRowHeight="12.75" x14ac:dyDescent="0.2"/>
  <cols>
    <col min="1" max="1" width="6.7109375" style="8" customWidth="1"/>
    <col min="2" max="2" width="52" style="8" customWidth="1"/>
    <col min="3" max="3" width="10.28515625" style="8" customWidth="1"/>
    <col min="4" max="4" width="14" style="8" customWidth="1"/>
    <col min="5" max="5" width="10.28515625" style="8" hidden="1" customWidth="1"/>
    <col min="6" max="6" width="10.28515625" style="8" customWidth="1"/>
    <col min="7" max="7" width="54.7109375" style="8" customWidth="1"/>
    <col min="8" max="8" width="6.7109375" style="8" customWidth="1"/>
    <col min="9" max="16384" width="8.85546875" style="8"/>
  </cols>
  <sheetData>
    <row r="1" spans="1:9" ht="13.5" thickBot="1" x14ac:dyDescent="0.25">
      <c r="A1" s="22"/>
      <c r="B1" s="23"/>
      <c r="C1" s="24"/>
      <c r="D1" s="22"/>
      <c r="E1" s="22"/>
      <c r="F1" s="22"/>
      <c r="G1"/>
      <c r="H1" s="22"/>
      <c r="I1" s="9"/>
    </row>
    <row r="2" spans="1:9" ht="23.25" x14ac:dyDescent="0.35">
      <c r="A2" s="22"/>
      <c r="B2" s="25" t="s">
        <v>22</v>
      </c>
      <c r="C2" s="26"/>
      <c r="D2" s="26"/>
      <c r="E2" s="26"/>
      <c r="F2" s="26"/>
      <c r="G2" s="27"/>
      <c r="H2"/>
    </row>
    <row r="3" spans="1:9" ht="15" x14ac:dyDescent="0.2">
      <c r="A3" s="22"/>
      <c r="B3" s="28" t="s">
        <v>51</v>
      </c>
      <c r="C3" s="22"/>
      <c r="D3" s="22"/>
      <c r="E3" s="22"/>
      <c r="F3" s="22"/>
      <c r="G3" s="29"/>
      <c r="H3" s="22"/>
      <c r="I3" s="9"/>
    </row>
    <row r="4" spans="1:9" ht="15.75" x14ac:dyDescent="0.25">
      <c r="A4" s="22"/>
      <c r="B4" s="30" t="s">
        <v>0</v>
      </c>
      <c r="C4" s="22"/>
      <c r="D4" s="22"/>
      <c r="E4" s="22"/>
      <c r="F4" s="22"/>
      <c r="G4" s="29"/>
      <c r="H4"/>
    </row>
    <row r="5" spans="1:9" ht="40.5" customHeight="1" thickBot="1" x14ac:dyDescent="0.35">
      <c r="A5" s="22"/>
      <c r="B5" s="31" t="s">
        <v>23</v>
      </c>
      <c r="C5" s="32" t="s">
        <v>37</v>
      </c>
      <c r="D5" s="33" t="s">
        <v>42</v>
      </c>
      <c r="E5" s="34" t="s">
        <v>38</v>
      </c>
      <c r="F5" s="33" t="s">
        <v>24</v>
      </c>
      <c r="G5" s="35" t="s">
        <v>6</v>
      </c>
      <c r="H5" s="22"/>
      <c r="I5" s="9"/>
    </row>
    <row r="6" spans="1:9" ht="24" customHeight="1" x14ac:dyDescent="0.2">
      <c r="A6" s="22"/>
      <c r="B6" s="36" t="s">
        <v>8</v>
      </c>
      <c r="C6" s="3"/>
      <c r="D6" s="3"/>
      <c r="E6" s="10">
        <f>IF(C6="",0,VLOOKUP(D6,'Rating&amp;Weight'!$E$3:$F$5,2,FALSE))</f>
        <v>0</v>
      </c>
      <c r="F6" s="18" t="str">
        <f>IF(C6="","",C6*E6)</f>
        <v/>
      </c>
      <c r="G6" s="11" t="s">
        <v>0</v>
      </c>
      <c r="H6"/>
    </row>
    <row r="7" spans="1:9" ht="24" customHeight="1" x14ac:dyDescent="0.2">
      <c r="A7" s="22"/>
      <c r="B7" s="37" t="s">
        <v>18</v>
      </c>
      <c r="C7" s="4"/>
      <c r="D7" s="4"/>
      <c r="E7" s="10">
        <f>IF(C7="",0,VLOOKUP(D7,'Rating&amp;Weight'!$E$3:$F$5,2,FALSE))</f>
        <v>0</v>
      </c>
      <c r="F7" s="19" t="str">
        <f t="shared" ref="F7:F24" si="0">IF(C7="","",C7*E7)</f>
        <v/>
      </c>
      <c r="G7" s="12"/>
      <c r="H7" s="22"/>
      <c r="I7" s="9"/>
    </row>
    <row r="8" spans="1:9" ht="24" customHeight="1" x14ac:dyDescent="0.2">
      <c r="A8" s="22"/>
      <c r="B8" s="37" t="s">
        <v>19</v>
      </c>
      <c r="C8" s="4"/>
      <c r="D8" s="4"/>
      <c r="E8" s="10">
        <f>IF(C8="",0,VLOOKUP(D8,'Rating&amp;Weight'!$E$3:$F$5,2,FALSE))</f>
        <v>0</v>
      </c>
      <c r="F8" s="19" t="str">
        <f t="shared" si="0"/>
        <v/>
      </c>
      <c r="G8" s="12"/>
      <c r="H8" s="22"/>
      <c r="I8" s="9"/>
    </row>
    <row r="9" spans="1:9" ht="24" customHeight="1" x14ac:dyDescent="0.2">
      <c r="A9" s="22"/>
      <c r="B9" s="37" t="s">
        <v>45</v>
      </c>
      <c r="C9" s="4"/>
      <c r="D9" s="4"/>
      <c r="E9" s="10">
        <f>IF(C9="",0,VLOOKUP(D9,'Rating&amp;Weight'!$E$3:$F$5,2,FALSE))</f>
        <v>0</v>
      </c>
      <c r="F9" s="19" t="str">
        <f t="shared" si="0"/>
        <v/>
      </c>
      <c r="G9" s="13"/>
      <c r="H9"/>
    </row>
    <row r="10" spans="1:9" ht="24" customHeight="1" x14ac:dyDescent="0.2">
      <c r="A10" s="22"/>
      <c r="B10" s="37" t="s">
        <v>10</v>
      </c>
      <c r="C10" s="4"/>
      <c r="D10" s="4"/>
      <c r="E10" s="10">
        <f>IF(C10="",0,VLOOKUP(D10,'Rating&amp;Weight'!$E$3:$F$5,2,FALSE))</f>
        <v>0</v>
      </c>
      <c r="F10" s="19" t="str">
        <f>IF(C10="","",C10*E10)</f>
        <v/>
      </c>
      <c r="G10" s="13"/>
      <c r="H10" s="22"/>
      <c r="I10" s="9"/>
    </row>
    <row r="11" spans="1:9" ht="24" customHeight="1" x14ac:dyDescent="0.2">
      <c r="A11" s="22"/>
      <c r="B11" s="37" t="s">
        <v>11</v>
      </c>
      <c r="C11" s="4"/>
      <c r="D11" s="4"/>
      <c r="E11" s="10">
        <f>IF(C11="",0,VLOOKUP(D11,'Rating&amp;Weight'!$E$3:$F$5,2,FALSE))</f>
        <v>0</v>
      </c>
      <c r="F11" s="19" t="str">
        <f t="shared" ref="F11" si="1">IF(C11="","",C11*E11)</f>
        <v/>
      </c>
      <c r="G11" s="13"/>
      <c r="H11"/>
    </row>
    <row r="12" spans="1:9" ht="24" customHeight="1" x14ac:dyDescent="0.2">
      <c r="A12" s="22"/>
      <c r="B12" s="37" t="s">
        <v>20</v>
      </c>
      <c r="C12" s="4"/>
      <c r="D12" s="4"/>
      <c r="E12" s="10">
        <f>IF(C12="",0,VLOOKUP(D12,'Rating&amp;Weight'!$E$3:$F$5,2,FALSE))</f>
        <v>0</v>
      </c>
      <c r="F12" s="19" t="str">
        <f t="shared" si="0"/>
        <v/>
      </c>
      <c r="G12" s="13"/>
      <c r="H12" s="22"/>
      <c r="I12" s="9"/>
    </row>
    <row r="13" spans="1:9" ht="24" customHeight="1" x14ac:dyDescent="0.2">
      <c r="A13" s="22"/>
      <c r="B13" s="37" t="s">
        <v>44</v>
      </c>
      <c r="C13" s="4"/>
      <c r="D13" s="4"/>
      <c r="E13" s="10">
        <f>IF(C13="",0,VLOOKUP(D13,'Rating&amp;Weight'!$E$3:$F$5,2,FALSE))</f>
        <v>0</v>
      </c>
      <c r="F13" s="19" t="str">
        <f t="shared" si="0"/>
        <v/>
      </c>
      <c r="G13" s="13"/>
      <c r="H13"/>
    </row>
    <row r="14" spans="1:9" ht="24" customHeight="1" x14ac:dyDescent="0.2">
      <c r="A14" s="22"/>
      <c r="B14" s="37" t="s">
        <v>21</v>
      </c>
      <c r="C14" s="4"/>
      <c r="D14" s="4"/>
      <c r="E14" s="10">
        <f>IF(C14="",0,VLOOKUP(D14,'Rating&amp;Weight'!$E$3:$F$5,2,FALSE))</f>
        <v>0</v>
      </c>
      <c r="F14" s="19" t="str">
        <f t="shared" si="0"/>
        <v/>
      </c>
      <c r="G14" s="13"/>
      <c r="H14" s="22"/>
      <c r="I14" s="9"/>
    </row>
    <row r="15" spans="1:9" ht="24" customHeight="1" x14ac:dyDescent="0.2">
      <c r="A15" s="22"/>
      <c r="B15" s="37" t="s">
        <v>12</v>
      </c>
      <c r="C15" s="4"/>
      <c r="D15" s="4"/>
      <c r="E15" s="10">
        <f>IF(C15="",0,VLOOKUP(D15,'Rating&amp;Weight'!$E$3:$F$5,2,FALSE))</f>
        <v>0</v>
      </c>
      <c r="F15" s="19" t="str">
        <f t="shared" si="0"/>
        <v/>
      </c>
      <c r="G15" s="13"/>
      <c r="H15"/>
    </row>
    <row r="16" spans="1:9" ht="24" customHeight="1" x14ac:dyDescent="0.2">
      <c r="A16" s="22"/>
      <c r="B16" s="37" t="s">
        <v>13</v>
      </c>
      <c r="C16" s="4"/>
      <c r="D16" s="4"/>
      <c r="E16" s="10">
        <f>IF(C16="",0,VLOOKUP(D16,'Rating&amp;Weight'!$E$3:$F$5,2,FALSE))</f>
        <v>0</v>
      </c>
      <c r="F16" s="19" t="str">
        <f t="shared" si="0"/>
        <v/>
      </c>
      <c r="G16" s="13"/>
      <c r="H16" s="22"/>
      <c r="I16" s="9"/>
    </row>
    <row r="17" spans="1:9" ht="24" customHeight="1" x14ac:dyDescent="0.2">
      <c r="A17" s="22"/>
      <c r="B17" s="37" t="s">
        <v>17</v>
      </c>
      <c r="C17" s="4"/>
      <c r="D17" s="4"/>
      <c r="E17" s="10">
        <f>IF(C17="",0,VLOOKUP(D17,'Rating&amp;Weight'!$E$3:$F$5,2,FALSE))</f>
        <v>0</v>
      </c>
      <c r="F17" s="19" t="str">
        <f t="shared" si="0"/>
        <v/>
      </c>
      <c r="G17" s="13"/>
      <c r="H17" s="22"/>
      <c r="I17" s="9"/>
    </row>
    <row r="18" spans="1:9" ht="24" customHeight="1" x14ac:dyDescent="0.2">
      <c r="A18" s="22"/>
      <c r="B18" s="37" t="s">
        <v>43</v>
      </c>
      <c r="C18" s="4"/>
      <c r="D18" s="4"/>
      <c r="E18" s="10">
        <f>IF(C18="",0,VLOOKUP(D18,'Rating&amp;Weight'!$E$3:$F$5,2,FALSE))</f>
        <v>0</v>
      </c>
      <c r="F18" s="19" t="str">
        <f t="shared" si="0"/>
        <v/>
      </c>
      <c r="G18" s="13" t="s">
        <v>0</v>
      </c>
      <c r="H18"/>
    </row>
    <row r="19" spans="1:9" ht="24" customHeight="1" x14ac:dyDescent="0.2">
      <c r="A19" s="22"/>
      <c r="B19" s="37" t="s">
        <v>14</v>
      </c>
      <c r="C19" s="4"/>
      <c r="D19" s="4"/>
      <c r="E19" s="10">
        <f>IF(C19="",0,VLOOKUP(D19,'Rating&amp;Weight'!$E$3:$F$5,2,FALSE))</f>
        <v>0</v>
      </c>
      <c r="F19" s="19" t="str">
        <f t="shared" si="0"/>
        <v/>
      </c>
      <c r="G19" s="13"/>
      <c r="H19" s="22"/>
      <c r="I19" s="9"/>
    </row>
    <row r="20" spans="1:9" ht="24" customHeight="1" x14ac:dyDescent="0.2">
      <c r="A20" s="22"/>
      <c r="B20" s="37" t="s">
        <v>36</v>
      </c>
      <c r="C20" s="4"/>
      <c r="D20" s="4"/>
      <c r="E20" s="10">
        <f>IF(C20="",0,VLOOKUP(D20,'Rating&amp;Weight'!$E$3:$F$5,2,FALSE))</f>
        <v>0</v>
      </c>
      <c r="F20" s="19" t="str">
        <f t="shared" si="0"/>
        <v/>
      </c>
      <c r="G20" s="13" t="s">
        <v>0</v>
      </c>
      <c r="H20"/>
    </row>
    <row r="21" spans="1:9" ht="24" customHeight="1" x14ac:dyDescent="0.2">
      <c r="A21" s="22"/>
      <c r="B21" s="37" t="s">
        <v>16</v>
      </c>
      <c r="C21" s="4"/>
      <c r="D21" s="4"/>
      <c r="E21" s="10">
        <f>IF(C21="",0,VLOOKUP(D21,'Rating&amp;Weight'!$E$3:$F$5,2,FALSE))</f>
        <v>0</v>
      </c>
      <c r="F21" s="19" t="str">
        <f t="shared" si="0"/>
        <v/>
      </c>
      <c r="G21" s="13" t="s">
        <v>0</v>
      </c>
      <c r="H21" s="22"/>
      <c r="I21" s="9"/>
    </row>
    <row r="22" spans="1:9" ht="24" customHeight="1" x14ac:dyDescent="0.2">
      <c r="A22" s="22"/>
      <c r="B22" s="37" t="s">
        <v>49</v>
      </c>
      <c r="C22" s="4"/>
      <c r="D22" s="4"/>
      <c r="E22" s="10">
        <f>IF(C22="",0,VLOOKUP(D22,'Rating&amp;Weight'!$E$3:$F$5,2,FALSE))</f>
        <v>0</v>
      </c>
      <c r="F22" s="19" t="str">
        <f t="shared" si="0"/>
        <v/>
      </c>
      <c r="G22" s="13"/>
      <c r="H22"/>
    </row>
    <row r="23" spans="1:9" ht="24" customHeight="1" x14ac:dyDescent="0.2">
      <c r="A23" s="22"/>
      <c r="B23" s="37" t="s">
        <v>15</v>
      </c>
      <c r="C23" s="4"/>
      <c r="D23" s="4"/>
      <c r="E23" s="10">
        <f>IF(C23="",0,VLOOKUP(D23,'Rating&amp;Weight'!$E$3:$F$5,2,FALSE))</f>
        <v>0</v>
      </c>
      <c r="F23" s="19" t="str">
        <f t="shared" si="0"/>
        <v/>
      </c>
      <c r="G23" s="13" t="s">
        <v>0</v>
      </c>
      <c r="H23" s="22"/>
      <c r="I23" s="9"/>
    </row>
    <row r="24" spans="1:9" ht="24" customHeight="1" thickBot="1" x14ac:dyDescent="0.25">
      <c r="A24" s="22"/>
      <c r="B24" s="38" t="s">
        <v>9</v>
      </c>
      <c r="C24" s="5"/>
      <c r="D24" s="5"/>
      <c r="E24" s="10">
        <f>IF(C24="",0,VLOOKUP(D24,'Rating&amp;Weight'!$E$3:$F$5,2,FALSE))</f>
        <v>0</v>
      </c>
      <c r="F24" s="20" t="str">
        <f t="shared" si="0"/>
        <v/>
      </c>
      <c r="G24" s="14" t="s">
        <v>0</v>
      </c>
      <c r="H24"/>
    </row>
    <row r="25" spans="1:9" ht="24" customHeight="1" thickTop="1" thickBot="1" x14ac:dyDescent="0.25">
      <c r="A25" s="22"/>
      <c r="B25" s="39" t="s">
        <v>40</v>
      </c>
      <c r="C25" s="21">
        <f>SUM(C6:C24)</f>
        <v>0</v>
      </c>
      <c r="D25" s="40"/>
      <c r="E25" s="15"/>
      <c r="F25" s="21">
        <f>SUM(F6:F24)</f>
        <v>0</v>
      </c>
      <c r="G25" s="16"/>
      <c r="H25" s="22"/>
      <c r="I25" s="9"/>
    </row>
    <row r="26" spans="1:9" ht="12" customHeight="1" thickTop="1" thickBot="1" x14ac:dyDescent="0.25">
      <c r="A26" s="22"/>
      <c r="B26" s="41"/>
      <c r="C26" s="42"/>
      <c r="D26" s="42"/>
      <c r="E26" s="42"/>
      <c r="F26" s="43"/>
      <c r="G26" s="44"/>
      <c r="H26" s="22"/>
      <c r="I26" s="9"/>
    </row>
    <row r="27" spans="1:9" ht="16.5" customHeight="1" thickTop="1" x14ac:dyDescent="0.25">
      <c r="A27" s="22"/>
      <c r="B27" s="45" t="s">
        <v>41</v>
      </c>
      <c r="C27" s="6">
        <f>IF(C25=0,0,SUMPRODUCT(C6:C24,E6:E24))</f>
        <v>0</v>
      </c>
      <c r="D27" s="22"/>
      <c r="E27" s="22"/>
      <c r="F27" s="42"/>
      <c r="G27" s="22"/>
      <c r="H27" s="22"/>
      <c r="I27" s="9"/>
    </row>
    <row r="28" spans="1:9" ht="18.75" customHeight="1" thickBot="1" x14ac:dyDescent="0.3">
      <c r="A28" s="22"/>
      <c r="B28" s="46" t="s">
        <v>39</v>
      </c>
      <c r="C28" s="7">
        <f>IF(F25=0,0,SUMPRODUCT(C6:C24,E6:E24)/SUM(E6:E24))</f>
        <v>0</v>
      </c>
      <c r="D28" s="22"/>
      <c r="E28" s="22"/>
      <c r="F28" s="42"/>
      <c r="G28" s="22"/>
      <c r="H28" s="22"/>
      <c r="I28" s="9"/>
    </row>
    <row r="29" spans="1:9" ht="16.5" customHeight="1" thickTop="1" thickBot="1" x14ac:dyDescent="0.25">
      <c r="A29" s="22"/>
      <c r="B29" s="41"/>
      <c r="C29" s="42"/>
      <c r="D29" s="42"/>
      <c r="E29" s="42"/>
      <c r="F29" s="42"/>
      <c r="G29" s="22"/>
      <c r="H29" s="22"/>
      <c r="I29" s="9"/>
    </row>
    <row r="30" spans="1:9" ht="24" customHeight="1" thickTop="1" x14ac:dyDescent="0.25">
      <c r="A30" s="22"/>
      <c r="B30" s="47" t="s">
        <v>1</v>
      </c>
      <c r="C30" s="58" t="s">
        <v>42</v>
      </c>
      <c r="D30" s="58"/>
      <c r="E30" s="55"/>
      <c r="F30" s="22"/>
      <c r="G30" s="22"/>
      <c r="H30" s="22"/>
      <c r="I30" s="9"/>
    </row>
    <row r="31" spans="1:9" ht="18.75" customHeight="1" x14ac:dyDescent="0.2">
      <c r="A31" s="22"/>
      <c r="B31" s="49" t="s">
        <v>7</v>
      </c>
      <c r="C31" s="59" t="s">
        <v>32</v>
      </c>
      <c r="D31" s="59"/>
      <c r="E31"/>
      <c r="F31" s="22"/>
      <c r="G31" s="22"/>
      <c r="H31" s="22"/>
      <c r="I31" s="9"/>
    </row>
    <row r="32" spans="1:9" ht="12.75" customHeight="1" x14ac:dyDescent="0.2">
      <c r="A32" s="22"/>
      <c r="B32" s="49" t="s">
        <v>4</v>
      </c>
      <c r="C32" s="60" t="s">
        <v>31</v>
      </c>
      <c r="D32" s="59"/>
      <c r="E32"/>
      <c r="F32" s="22"/>
      <c r="G32" s="22"/>
      <c r="H32" s="22"/>
      <c r="I32" s="9"/>
    </row>
    <row r="33" spans="1:9" ht="12.75" customHeight="1" x14ac:dyDescent="0.2">
      <c r="A33" s="22"/>
      <c r="B33" s="50" t="s">
        <v>5</v>
      </c>
      <c r="C33" s="60" t="s">
        <v>30</v>
      </c>
      <c r="D33" s="59"/>
      <c r="E33"/>
      <c r="F33" s="22"/>
      <c r="G33" s="22"/>
      <c r="H33" s="22"/>
      <c r="I33" s="9"/>
    </row>
    <row r="34" spans="1:9" ht="12.75" customHeight="1" x14ac:dyDescent="0.2">
      <c r="A34" s="22"/>
      <c r="B34" s="49" t="s">
        <v>3</v>
      </c>
      <c r="C34" s="60"/>
      <c r="D34" s="59"/>
      <c r="E34"/>
      <c r="F34" s="22"/>
      <c r="G34" s="22"/>
      <c r="H34" s="22"/>
      <c r="I34" s="9"/>
    </row>
    <row r="35" spans="1:9" ht="13.5" customHeight="1" thickBot="1" x14ac:dyDescent="0.25">
      <c r="A35" s="22"/>
      <c r="B35" s="51" t="s">
        <v>2</v>
      </c>
      <c r="C35" s="56"/>
      <c r="D35" s="57"/>
      <c r="E35"/>
      <c r="F35"/>
      <c r="G35" s="22"/>
      <c r="H35" s="22"/>
      <c r="I35" s="9"/>
    </row>
    <row r="36" spans="1:9" ht="13.5" thickTop="1" x14ac:dyDescent="0.2">
      <c r="A36" s="52"/>
      <c r="B36" s="53"/>
      <c r="C36" s="22"/>
      <c r="D36" s="22"/>
      <c r="E36" s="22"/>
      <c r="F36" s="52"/>
      <c r="G36" s="22"/>
      <c r="H36" s="54"/>
      <c r="I36" s="9"/>
    </row>
    <row r="37" spans="1:9" x14ac:dyDescent="0.2">
      <c r="C37" s="17"/>
      <c r="D37" s="17"/>
      <c r="G37" s="17"/>
    </row>
  </sheetData>
  <sheetProtection selectLockedCells="1"/>
  <mergeCells count="6">
    <mergeCell ref="C35:D35"/>
    <mergeCell ref="C30:D30"/>
    <mergeCell ref="C31:D31"/>
    <mergeCell ref="C32:D32"/>
    <mergeCell ref="C33:D33"/>
    <mergeCell ref="C34:D34"/>
  </mergeCells>
  <printOptions gridLines="1"/>
  <pageMargins left="0.25" right="0.25" top="0.48" bottom="1" header="0.3" footer="0.3"/>
  <pageSetup scale="6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43541FD-8986-5A46-8940-85CF9C59471A}">
          <x14:formula1>
            <xm:f>'Rating&amp;Weight'!$C$3:$C$7</xm:f>
          </x14:formula1>
          <xm:sqref>C6:C24</xm:sqref>
        </x14:dataValidation>
        <x14:dataValidation type="list" allowBlank="1" showInputMessage="1" showErrorMessage="1" xr:uid="{B1C0E975-B7F3-004B-B15C-90D853D5D3E2}">
          <x14:formula1>
            <xm:f>'Rating&amp;Weight'!$E$3:$E$5</xm:f>
          </x14:formula1>
          <xm:sqref>D6:D24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37"/>
  <sheetViews>
    <sheetView zoomScale="70" zoomScaleNormal="70" workbookViewId="0">
      <selection activeCell="B3" sqref="B3"/>
    </sheetView>
  </sheetViews>
  <sheetFormatPr defaultColWidth="8.85546875" defaultRowHeight="12.75" x14ac:dyDescent="0.2"/>
  <cols>
    <col min="1" max="1" width="6.7109375" style="8" customWidth="1"/>
    <col min="2" max="2" width="52" style="8" customWidth="1"/>
    <col min="3" max="3" width="10.28515625" style="8" customWidth="1"/>
    <col min="4" max="4" width="14" style="8" customWidth="1"/>
    <col min="5" max="5" width="10.28515625" style="8" hidden="1" customWidth="1"/>
    <col min="6" max="6" width="10.28515625" style="8" customWidth="1"/>
    <col min="7" max="7" width="54.7109375" style="8" customWidth="1"/>
    <col min="8" max="8" width="6.7109375" style="8" customWidth="1"/>
    <col min="9" max="16384" width="8.85546875" style="8"/>
  </cols>
  <sheetData>
    <row r="1" spans="1:10" ht="13.5" thickBot="1" x14ac:dyDescent="0.25">
      <c r="A1" s="22"/>
      <c r="B1" s="23"/>
      <c r="C1" s="24"/>
      <c r="D1" s="22"/>
      <c r="E1" s="22"/>
      <c r="F1" s="22"/>
      <c r="G1"/>
      <c r="H1" s="22"/>
      <c r="I1" s="9"/>
    </row>
    <row r="2" spans="1:10" ht="23.25" x14ac:dyDescent="0.35">
      <c r="A2" s="22"/>
      <c r="B2" s="25" t="s">
        <v>50</v>
      </c>
      <c r="C2" s="26"/>
      <c r="D2" s="26"/>
      <c r="E2" s="26"/>
      <c r="F2" s="26"/>
      <c r="G2" s="27"/>
      <c r="H2"/>
    </row>
    <row r="3" spans="1:10" ht="15" x14ac:dyDescent="0.2">
      <c r="A3" s="22"/>
      <c r="B3" s="28" t="s">
        <v>51</v>
      </c>
      <c r="C3" s="22"/>
      <c r="D3" s="22"/>
      <c r="E3" s="22"/>
      <c r="F3" s="22"/>
      <c r="G3" s="29"/>
      <c r="H3" s="22"/>
      <c r="I3" s="9"/>
    </row>
    <row r="4" spans="1:10" ht="15.75" x14ac:dyDescent="0.25">
      <c r="A4" s="22"/>
      <c r="B4" s="30" t="s">
        <v>0</v>
      </c>
      <c r="C4" s="22"/>
      <c r="D4" s="22"/>
      <c r="E4" s="22"/>
      <c r="F4" s="22"/>
      <c r="G4" s="29"/>
      <c r="H4"/>
    </row>
    <row r="5" spans="1:10" ht="40.5" customHeight="1" thickBot="1" x14ac:dyDescent="0.35">
      <c r="A5" s="22"/>
      <c r="B5" s="31" t="s">
        <v>53</v>
      </c>
      <c r="C5" s="32" t="s">
        <v>37</v>
      </c>
      <c r="D5" s="33" t="s">
        <v>42</v>
      </c>
      <c r="E5" s="34" t="s">
        <v>38</v>
      </c>
      <c r="F5" s="33" t="s">
        <v>24</v>
      </c>
      <c r="G5" s="35" t="s">
        <v>6</v>
      </c>
      <c r="H5" s="22"/>
      <c r="I5" s="9"/>
    </row>
    <row r="6" spans="1:10" ht="24" customHeight="1" x14ac:dyDescent="0.2">
      <c r="A6" s="22"/>
      <c r="B6" s="36" t="s">
        <v>8</v>
      </c>
      <c r="C6" s="3"/>
      <c r="D6" s="3"/>
      <c r="E6" s="10">
        <f>IF(C6="",0,VLOOKUP(D6,'Rating&amp;Weight'!$E$3:$F$5,2,FALSE))</f>
        <v>0</v>
      </c>
      <c r="F6" s="18" t="str">
        <f>IF(C6="","",C6*E6)</f>
        <v/>
      </c>
      <c r="G6" s="11" t="s">
        <v>0</v>
      </c>
      <c r="H6"/>
    </row>
    <row r="7" spans="1:10" ht="24" customHeight="1" x14ac:dyDescent="0.2">
      <c r="A7" s="22"/>
      <c r="B7" s="37" t="s">
        <v>18</v>
      </c>
      <c r="C7" s="4"/>
      <c r="D7" s="4"/>
      <c r="E7" s="10">
        <f>IF(C7="",0,VLOOKUP(D7,'Rating&amp;Weight'!$E$3:$F$5,2,FALSE))</f>
        <v>0</v>
      </c>
      <c r="F7" s="19" t="str">
        <f t="shared" ref="F7:F24" si="0">IF(C7="","",C7*E7)</f>
        <v/>
      </c>
      <c r="G7" s="12"/>
      <c r="H7" s="22"/>
      <c r="I7" s="9"/>
    </row>
    <row r="8" spans="1:10" ht="24" customHeight="1" x14ac:dyDescent="0.2">
      <c r="A8" s="22"/>
      <c r="B8" s="37" t="s">
        <v>19</v>
      </c>
      <c r="C8" s="4"/>
      <c r="D8" s="4"/>
      <c r="E8" s="10">
        <f>IF(C8="",0,VLOOKUP(D8,'Rating&amp;Weight'!$E$3:$F$5,2,FALSE))</f>
        <v>0</v>
      </c>
      <c r="F8" s="19" t="str">
        <f t="shared" si="0"/>
        <v/>
      </c>
      <c r="G8" s="12"/>
      <c r="H8" s="22"/>
      <c r="I8" s="9"/>
    </row>
    <row r="9" spans="1:10" ht="24" customHeight="1" x14ac:dyDescent="0.2">
      <c r="A9" s="22"/>
      <c r="B9" s="37" t="s">
        <v>45</v>
      </c>
      <c r="C9" s="4"/>
      <c r="D9" s="4"/>
      <c r="E9" s="10">
        <f>IF(C9="",0,VLOOKUP(D9,'Rating&amp;Weight'!$E$3:$F$5,2,FALSE))</f>
        <v>0</v>
      </c>
      <c r="F9" s="19" t="str">
        <f t="shared" si="0"/>
        <v/>
      </c>
      <c r="G9" s="13"/>
      <c r="H9"/>
    </row>
    <row r="10" spans="1:10" ht="24" customHeight="1" x14ac:dyDescent="0.2">
      <c r="A10" s="22"/>
      <c r="B10" s="37" t="s">
        <v>10</v>
      </c>
      <c r="C10" s="4"/>
      <c r="D10" s="4"/>
      <c r="E10" s="10">
        <f>IF(C10="",0,VLOOKUP(D10,'Rating&amp;Weight'!$E$3:$F$5,2,FALSE))</f>
        <v>0</v>
      </c>
      <c r="F10" s="19" t="str">
        <f>IF(C10="","",C10*E10)</f>
        <v/>
      </c>
      <c r="G10" s="13"/>
      <c r="H10"/>
    </row>
    <row r="11" spans="1:10" ht="24" customHeight="1" x14ac:dyDescent="0.2">
      <c r="A11" s="22"/>
      <c r="B11" s="37" t="s">
        <v>11</v>
      </c>
      <c r="C11" s="4"/>
      <c r="D11" s="4"/>
      <c r="E11" s="10">
        <f>IF(C11="",0,VLOOKUP(D11,'Rating&amp;Weight'!$E$3:$F$5,2,FALSE))</f>
        <v>0</v>
      </c>
      <c r="F11" s="19" t="str">
        <f t="shared" ref="F11" si="1">IF(C11="","",C11*E11)</f>
        <v/>
      </c>
      <c r="G11" s="13"/>
      <c r="H11"/>
    </row>
    <row r="12" spans="1:10" ht="24" customHeight="1" x14ac:dyDescent="0.2">
      <c r="A12" s="22"/>
      <c r="B12" s="37" t="s">
        <v>20</v>
      </c>
      <c r="C12" s="4"/>
      <c r="D12" s="4"/>
      <c r="E12" s="10">
        <f>IF(C12="",0,VLOOKUP(D12,'Rating&amp;Weight'!$E$3:$F$5,2,FALSE))</f>
        <v>0</v>
      </c>
      <c r="F12" s="19" t="str">
        <f t="shared" si="0"/>
        <v/>
      </c>
      <c r="G12" s="13"/>
      <c r="H12" s="22"/>
      <c r="I12" s="9"/>
    </row>
    <row r="13" spans="1:10" ht="24" customHeight="1" x14ac:dyDescent="0.2">
      <c r="A13" s="22"/>
      <c r="B13" s="37" t="s">
        <v>44</v>
      </c>
      <c r="C13" s="4"/>
      <c r="D13" s="4"/>
      <c r="E13" s="10">
        <f>IF(C13="",0,VLOOKUP(D13,'Rating&amp;Weight'!$E$3:$F$5,2,FALSE))</f>
        <v>0</v>
      </c>
      <c r="F13" s="19" t="str">
        <f t="shared" si="0"/>
        <v/>
      </c>
      <c r="G13" s="13"/>
      <c r="H13"/>
    </row>
    <row r="14" spans="1:10" ht="24" customHeight="1" x14ac:dyDescent="0.2">
      <c r="A14" s="22"/>
      <c r="B14" s="37" t="s">
        <v>21</v>
      </c>
      <c r="C14" s="4"/>
      <c r="D14" s="4"/>
      <c r="E14" s="10">
        <f>IF(C14="",0,VLOOKUP(D14,'Rating&amp;Weight'!$E$3:$F$5,2,FALSE))</f>
        <v>0</v>
      </c>
      <c r="F14" s="19" t="str">
        <f t="shared" si="0"/>
        <v/>
      </c>
      <c r="G14" s="13"/>
      <c r="H14" s="22"/>
      <c r="I14" s="9"/>
    </row>
    <row r="15" spans="1:10" ht="24" customHeight="1" x14ac:dyDescent="0.2">
      <c r="A15" s="22"/>
      <c r="B15" s="37" t="s">
        <v>12</v>
      </c>
      <c r="C15" s="4"/>
      <c r="D15" s="4"/>
      <c r="E15" s="10">
        <f>IF(C15="",0,VLOOKUP(D15,'Rating&amp;Weight'!$E$3:$F$5,2,FALSE))</f>
        <v>0</v>
      </c>
      <c r="F15" s="19" t="str">
        <f t="shared" si="0"/>
        <v/>
      </c>
      <c r="G15" s="13"/>
      <c r="H15"/>
    </row>
    <row r="16" spans="1:10" ht="24" customHeight="1" x14ac:dyDescent="0.2">
      <c r="A16" s="22"/>
      <c r="B16" s="37" t="s">
        <v>13</v>
      </c>
      <c r="C16" s="4"/>
      <c r="D16" s="4"/>
      <c r="E16" s="10">
        <f>IF(C16="",0,VLOOKUP(D16,'Rating&amp;Weight'!$E$3:$F$5,2,FALSE))</f>
        <v>0</v>
      </c>
      <c r="F16" s="19" t="str">
        <f t="shared" si="0"/>
        <v/>
      </c>
      <c r="G16" s="13"/>
      <c r="H16" s="22"/>
      <c r="I16" s="9"/>
      <c r="J16"/>
    </row>
    <row r="17" spans="1:9" ht="24" customHeight="1" x14ac:dyDescent="0.2">
      <c r="A17" s="22"/>
      <c r="B17" s="37" t="s">
        <v>17</v>
      </c>
      <c r="C17" s="4"/>
      <c r="D17" s="4"/>
      <c r="E17" s="10">
        <f>IF(C17="",0,VLOOKUP(D17,'Rating&amp;Weight'!$E$3:$F$5,2,FALSE))</f>
        <v>0</v>
      </c>
      <c r="F17" s="19" t="str">
        <f t="shared" si="0"/>
        <v/>
      </c>
      <c r="G17" s="13"/>
      <c r="H17" s="22"/>
      <c r="I17" s="9"/>
    </row>
    <row r="18" spans="1:9" ht="24" customHeight="1" x14ac:dyDescent="0.2">
      <c r="A18" s="22"/>
      <c r="B18" s="37" t="s">
        <v>43</v>
      </c>
      <c r="C18" s="4"/>
      <c r="D18" s="4"/>
      <c r="E18" s="10">
        <f>IF(C18="",0,VLOOKUP(D18,'Rating&amp;Weight'!$E$3:$F$5,2,FALSE))</f>
        <v>0</v>
      </c>
      <c r="F18" s="19" t="str">
        <f t="shared" si="0"/>
        <v/>
      </c>
      <c r="G18" s="13" t="s">
        <v>0</v>
      </c>
      <c r="H18"/>
    </row>
    <row r="19" spans="1:9" ht="24" customHeight="1" x14ac:dyDescent="0.2">
      <c r="A19" s="22"/>
      <c r="B19" s="37" t="s">
        <v>14</v>
      </c>
      <c r="C19" s="4"/>
      <c r="D19" s="4"/>
      <c r="E19" s="10">
        <f>IF(C19="",0,VLOOKUP(D19,'Rating&amp;Weight'!$E$3:$F$5,2,FALSE))</f>
        <v>0</v>
      </c>
      <c r="F19" s="19" t="str">
        <f t="shared" si="0"/>
        <v/>
      </c>
      <c r="G19" s="13"/>
      <c r="H19" s="22"/>
      <c r="I19" s="9"/>
    </row>
    <row r="20" spans="1:9" ht="24" customHeight="1" x14ac:dyDescent="0.2">
      <c r="A20" s="22"/>
      <c r="B20" s="37" t="s">
        <v>36</v>
      </c>
      <c r="C20" s="4"/>
      <c r="D20" s="4"/>
      <c r="E20" s="10">
        <f>IF(C20="",0,VLOOKUP(D20,'Rating&amp;Weight'!$E$3:$F$5,2,FALSE))</f>
        <v>0</v>
      </c>
      <c r="F20" s="19" t="str">
        <f t="shared" si="0"/>
        <v/>
      </c>
      <c r="G20" s="13" t="s">
        <v>0</v>
      </c>
      <c r="H20"/>
    </row>
    <row r="21" spans="1:9" ht="24" customHeight="1" x14ac:dyDescent="0.2">
      <c r="A21" s="22"/>
      <c r="B21" s="37" t="s">
        <v>16</v>
      </c>
      <c r="C21" s="4"/>
      <c r="D21" s="4"/>
      <c r="E21" s="10">
        <f>IF(C21="",0,VLOOKUP(D21,'Rating&amp;Weight'!$E$3:$F$5,2,FALSE))</f>
        <v>0</v>
      </c>
      <c r="F21" s="19" t="str">
        <f t="shared" si="0"/>
        <v/>
      </c>
      <c r="G21" s="13" t="s">
        <v>0</v>
      </c>
      <c r="H21" s="22"/>
      <c r="I21" s="9"/>
    </row>
    <row r="22" spans="1:9" ht="24" customHeight="1" x14ac:dyDescent="0.2">
      <c r="A22" s="22"/>
      <c r="B22" s="37" t="s">
        <v>49</v>
      </c>
      <c r="C22" s="4"/>
      <c r="D22" s="4"/>
      <c r="E22" s="10">
        <f>IF(C22="",0,VLOOKUP(D22,'Rating&amp;Weight'!$E$3:$F$5,2,FALSE))</f>
        <v>0</v>
      </c>
      <c r="F22" s="19" t="str">
        <f t="shared" si="0"/>
        <v/>
      </c>
      <c r="G22" s="13"/>
      <c r="H22"/>
    </row>
    <row r="23" spans="1:9" ht="24" customHeight="1" x14ac:dyDescent="0.2">
      <c r="A23" s="22"/>
      <c r="B23" s="37" t="s">
        <v>15</v>
      </c>
      <c r="C23" s="4"/>
      <c r="D23" s="4"/>
      <c r="E23" s="10">
        <f>IF(C23="",0,VLOOKUP(D23,'Rating&amp;Weight'!$E$3:$F$5,2,FALSE))</f>
        <v>0</v>
      </c>
      <c r="F23" s="19" t="str">
        <f t="shared" si="0"/>
        <v/>
      </c>
      <c r="G23" s="13" t="s">
        <v>0</v>
      </c>
      <c r="H23" s="22"/>
      <c r="I23" s="9"/>
    </row>
    <row r="24" spans="1:9" ht="24" customHeight="1" thickBot="1" x14ac:dyDescent="0.25">
      <c r="A24" s="22"/>
      <c r="B24" s="38" t="s">
        <v>9</v>
      </c>
      <c r="C24" s="5"/>
      <c r="D24" s="5"/>
      <c r="E24" s="10">
        <f>IF(C24="",0,VLOOKUP(D24,'Rating&amp;Weight'!$E$3:$F$5,2,FALSE))</f>
        <v>0</v>
      </c>
      <c r="F24" s="20" t="str">
        <f t="shared" si="0"/>
        <v/>
      </c>
      <c r="G24" s="14" t="s">
        <v>0</v>
      </c>
      <c r="H24"/>
    </row>
    <row r="25" spans="1:9" ht="24" customHeight="1" thickTop="1" thickBot="1" x14ac:dyDescent="0.25">
      <c r="A25" s="22"/>
      <c r="B25" s="39" t="s">
        <v>40</v>
      </c>
      <c r="C25" s="21">
        <f>SUM(C6:C24)</f>
        <v>0</v>
      </c>
      <c r="D25" s="40"/>
      <c r="E25" s="40"/>
      <c r="F25" s="21">
        <f>SUM(F6:F24)</f>
        <v>0</v>
      </c>
      <c r="G25" s="16"/>
      <c r="H25" s="22"/>
      <c r="I25" s="9"/>
    </row>
    <row r="26" spans="1:9" ht="12" customHeight="1" thickTop="1" thickBot="1" x14ac:dyDescent="0.25">
      <c r="A26" s="22"/>
      <c r="B26" s="41"/>
      <c r="C26" s="42"/>
      <c r="D26" s="42"/>
      <c r="E26" s="42"/>
      <c r="F26" s="43"/>
      <c r="G26" s="44"/>
      <c r="H26" s="22"/>
      <c r="I26" s="9"/>
    </row>
    <row r="27" spans="1:9" ht="16.5" customHeight="1" thickTop="1" x14ac:dyDescent="0.25">
      <c r="A27" s="22"/>
      <c r="B27" s="45" t="s">
        <v>41</v>
      </c>
      <c r="C27" s="6">
        <f>IF(C25=0,0,SUMPRODUCT(C6:C24,E6:E24))</f>
        <v>0</v>
      </c>
      <c r="D27" s="22"/>
      <c r="E27" s="22"/>
      <c r="F27" s="42"/>
      <c r="G27" s="22"/>
      <c r="H27" s="22"/>
      <c r="I27" s="9"/>
    </row>
    <row r="28" spans="1:9" ht="18.75" customHeight="1" thickBot="1" x14ac:dyDescent="0.3">
      <c r="A28" s="22"/>
      <c r="B28" s="46" t="s">
        <v>39</v>
      </c>
      <c r="C28" s="7">
        <f>IF(F25=0,0,SUMPRODUCT(C6:C24,E6:E24)/SUM(E6:E24))</f>
        <v>0</v>
      </c>
      <c r="D28" s="22"/>
      <c r="E28" s="22"/>
      <c r="F28" s="42"/>
      <c r="G28" s="22"/>
      <c r="H28" s="22"/>
      <c r="I28" s="9"/>
    </row>
    <row r="29" spans="1:9" ht="16.5" customHeight="1" thickTop="1" thickBot="1" x14ac:dyDescent="0.25">
      <c r="A29" s="22"/>
      <c r="B29" s="41"/>
      <c r="C29" s="42"/>
      <c r="D29" s="42"/>
      <c r="E29" s="42"/>
      <c r="F29" s="42"/>
      <c r="G29" s="22"/>
      <c r="H29" s="22"/>
      <c r="I29" s="9"/>
    </row>
    <row r="30" spans="1:9" ht="24" customHeight="1" thickTop="1" x14ac:dyDescent="0.25">
      <c r="A30" s="22"/>
      <c r="B30" s="47" t="s">
        <v>1</v>
      </c>
      <c r="C30" s="58" t="s">
        <v>42</v>
      </c>
      <c r="D30" s="58"/>
      <c r="E30" s="48"/>
      <c r="F30" s="22"/>
      <c r="G30" s="22"/>
      <c r="H30" s="22"/>
      <c r="I30" s="9"/>
    </row>
    <row r="31" spans="1:9" ht="18.75" customHeight="1" x14ac:dyDescent="0.2">
      <c r="A31" s="22"/>
      <c r="B31" s="49" t="s">
        <v>7</v>
      </c>
      <c r="C31" s="59" t="s">
        <v>32</v>
      </c>
      <c r="D31" s="59"/>
      <c r="E31" s="22"/>
      <c r="F31" s="22"/>
      <c r="G31" s="22"/>
      <c r="H31" s="22"/>
      <c r="I31" s="9"/>
    </row>
    <row r="32" spans="1:9" ht="12.75" customHeight="1" x14ac:dyDescent="0.2">
      <c r="A32" s="22"/>
      <c r="B32" s="49" t="s">
        <v>4</v>
      </c>
      <c r="C32" s="60" t="s">
        <v>31</v>
      </c>
      <c r="D32" s="59"/>
      <c r="E32" s="22"/>
      <c r="F32" s="22"/>
      <c r="G32" s="22"/>
      <c r="H32" s="22"/>
      <c r="I32" s="9"/>
    </row>
    <row r="33" spans="1:9" ht="12.75" customHeight="1" x14ac:dyDescent="0.2">
      <c r="A33" s="22"/>
      <c r="B33" s="50" t="s">
        <v>5</v>
      </c>
      <c r="C33" s="60" t="s">
        <v>30</v>
      </c>
      <c r="D33" s="59"/>
      <c r="E33" s="22"/>
      <c r="F33" s="22"/>
      <c r="G33" s="22"/>
      <c r="H33" s="22"/>
      <c r="I33" s="9"/>
    </row>
    <row r="34" spans="1:9" ht="12.75" customHeight="1" x14ac:dyDescent="0.2">
      <c r="A34" s="22"/>
      <c r="B34" s="49" t="s">
        <v>3</v>
      </c>
      <c r="C34" s="60"/>
      <c r="D34" s="59"/>
      <c r="E34" s="22"/>
      <c r="F34" s="22"/>
      <c r="G34" s="22"/>
      <c r="H34" s="22"/>
      <c r="I34" s="9"/>
    </row>
    <row r="35" spans="1:9" ht="13.5" customHeight="1" thickBot="1" x14ac:dyDescent="0.25">
      <c r="A35" s="22"/>
      <c r="B35" s="51" t="s">
        <v>2</v>
      </c>
      <c r="C35" s="56"/>
      <c r="D35" s="57"/>
      <c r="E35" s="22"/>
      <c r="F35" s="22"/>
      <c r="G35" s="22"/>
      <c r="H35" s="22"/>
      <c r="I35" s="9"/>
    </row>
    <row r="36" spans="1:9" ht="13.5" thickTop="1" x14ac:dyDescent="0.2">
      <c r="A36" s="52"/>
      <c r="B36" s="53"/>
      <c r="C36" s="22"/>
      <c r="D36" s="22"/>
      <c r="E36" s="22"/>
      <c r="F36" s="52"/>
      <c r="G36" s="22"/>
      <c r="H36" s="54"/>
      <c r="I36" s="9"/>
    </row>
    <row r="37" spans="1:9" x14ac:dyDescent="0.2">
      <c r="C37" s="17"/>
      <c r="D37" s="17"/>
      <c r="G37" s="17"/>
    </row>
  </sheetData>
  <sheetProtection selectLockedCells="1"/>
  <mergeCells count="6">
    <mergeCell ref="C35:D35"/>
    <mergeCell ref="C30:D30"/>
    <mergeCell ref="C31:D31"/>
    <mergeCell ref="C32:D32"/>
    <mergeCell ref="C33:D33"/>
    <mergeCell ref="C34:D34"/>
  </mergeCells>
  <printOptions gridLines="1"/>
  <pageMargins left="0.25" right="0.25" top="0.48" bottom="1" header="0.3" footer="0.3"/>
  <pageSetup scale="6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'Rating&amp;Weight'!$C$3:$C$7</xm:f>
          </x14:formula1>
          <xm:sqref>C6:C24</xm:sqref>
        </x14:dataValidation>
        <x14:dataValidation type="list" allowBlank="1" showInputMessage="1" showErrorMessage="1" xr:uid="{00000000-0002-0000-0000-000001000000}">
          <x14:formula1>
            <xm:f>'Rating&amp;Weight'!$E$3:$E$5</xm:f>
          </x14:formula1>
          <xm:sqref>D6:D24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D20D-A203-8F4E-A02E-DD5215C66511}">
  <sheetPr>
    <tabColor rgb="FFFFFF00"/>
    <pageSetUpPr fitToPage="1"/>
  </sheetPr>
  <dimension ref="A1:I37"/>
  <sheetViews>
    <sheetView zoomScale="70" zoomScaleNormal="70" workbookViewId="0">
      <selection activeCell="K7" sqref="K7"/>
    </sheetView>
  </sheetViews>
  <sheetFormatPr defaultColWidth="8.85546875" defaultRowHeight="12.75" x14ac:dyDescent="0.2"/>
  <cols>
    <col min="1" max="1" width="6.7109375" style="8" customWidth="1"/>
    <col min="2" max="2" width="52" style="8" customWidth="1"/>
    <col min="3" max="3" width="10.28515625" style="8" customWidth="1"/>
    <col min="4" max="4" width="14" style="8" customWidth="1"/>
    <col min="5" max="5" width="10.28515625" style="8" hidden="1" customWidth="1"/>
    <col min="6" max="6" width="10.28515625" style="8" customWidth="1"/>
    <col min="7" max="7" width="54.7109375" style="8" customWidth="1"/>
    <col min="8" max="8" width="6.7109375" style="8" customWidth="1"/>
    <col min="9" max="11" width="8.85546875" style="8" customWidth="1"/>
    <col min="12" max="16384" width="8.85546875" style="8"/>
  </cols>
  <sheetData>
    <row r="1" spans="1:9" ht="13.5" thickBot="1" x14ac:dyDescent="0.25">
      <c r="A1" s="22"/>
      <c r="B1" s="23"/>
      <c r="C1" s="24"/>
      <c r="D1" s="22"/>
      <c r="E1" s="22"/>
      <c r="F1" s="22"/>
      <c r="G1"/>
      <c r="H1" s="22"/>
      <c r="I1" s="9"/>
    </row>
    <row r="2" spans="1:9" ht="23.25" x14ac:dyDescent="0.35">
      <c r="A2" s="22"/>
      <c r="B2" s="25" t="s">
        <v>46</v>
      </c>
      <c r="C2" s="26"/>
      <c r="D2" s="26"/>
      <c r="E2" s="26"/>
      <c r="F2" s="26"/>
      <c r="G2" s="27"/>
      <c r="H2"/>
    </row>
    <row r="3" spans="1:9" ht="15" x14ac:dyDescent="0.2">
      <c r="A3" s="22"/>
      <c r="B3" s="28" t="s">
        <v>51</v>
      </c>
      <c r="C3" s="22"/>
      <c r="D3" s="22"/>
      <c r="E3" s="22"/>
      <c r="F3" s="22"/>
      <c r="G3" s="29"/>
      <c r="H3" s="22"/>
      <c r="I3" s="9"/>
    </row>
    <row r="4" spans="1:9" ht="15.75" x14ac:dyDescent="0.25">
      <c r="A4" s="22"/>
      <c r="B4" s="30" t="s">
        <v>0</v>
      </c>
      <c r="C4" s="22"/>
      <c r="D4" s="22"/>
      <c r="E4" s="22"/>
      <c r="F4" s="22"/>
      <c r="G4" s="29"/>
      <c r="H4"/>
    </row>
    <row r="5" spans="1:9" ht="40.5" customHeight="1" thickBot="1" x14ac:dyDescent="0.35">
      <c r="A5" s="22"/>
      <c r="B5" s="31" t="s">
        <v>48</v>
      </c>
      <c r="C5" s="32" t="s">
        <v>37</v>
      </c>
      <c r="D5" s="33" t="s">
        <v>42</v>
      </c>
      <c r="E5" s="34" t="s">
        <v>38</v>
      </c>
      <c r="F5" s="33" t="s">
        <v>24</v>
      </c>
      <c r="G5" s="35" t="s">
        <v>6</v>
      </c>
      <c r="H5" s="22"/>
      <c r="I5" s="9"/>
    </row>
    <row r="6" spans="1:9" ht="24" customHeight="1" x14ac:dyDescent="0.2">
      <c r="A6" s="22"/>
      <c r="B6" s="36" t="s">
        <v>8</v>
      </c>
      <c r="C6" s="3"/>
      <c r="D6" s="3"/>
      <c r="E6" s="10">
        <f>IF(C6="",0,VLOOKUP(D6,'Rating&amp;Weight'!$E$3:$F$5,2,FALSE))</f>
        <v>0</v>
      </c>
      <c r="F6" s="18" t="str">
        <f>IF(C6="","",C6*E6)</f>
        <v/>
      </c>
      <c r="G6" s="11" t="s">
        <v>0</v>
      </c>
      <c r="H6"/>
    </row>
    <row r="7" spans="1:9" ht="24" customHeight="1" x14ac:dyDescent="0.2">
      <c r="A7" s="22"/>
      <c r="B7" s="37" t="s">
        <v>18</v>
      </c>
      <c r="C7" s="4"/>
      <c r="D7" s="4"/>
      <c r="E7" s="10">
        <f>IF(C7="",0,VLOOKUP(D7,'Rating&amp;Weight'!$E$3:$F$5,2,FALSE))</f>
        <v>0</v>
      </c>
      <c r="F7" s="19" t="str">
        <f t="shared" ref="F7:F24" si="0">IF(C7="","",C7*E7)</f>
        <v/>
      </c>
      <c r="G7" s="12"/>
      <c r="H7" s="22"/>
      <c r="I7" s="9"/>
    </row>
    <row r="8" spans="1:9" ht="24" customHeight="1" x14ac:dyDescent="0.2">
      <c r="A8" s="22"/>
      <c r="B8" s="37" t="s">
        <v>19</v>
      </c>
      <c r="C8" s="4"/>
      <c r="D8" s="4"/>
      <c r="E8" s="10">
        <f>IF(C8="",0,VLOOKUP(D8,'Rating&amp;Weight'!$E$3:$F$5,2,FALSE))</f>
        <v>0</v>
      </c>
      <c r="F8" s="19" t="str">
        <f t="shared" si="0"/>
        <v/>
      </c>
      <c r="G8" s="12"/>
      <c r="H8" s="22"/>
      <c r="I8" s="9"/>
    </row>
    <row r="9" spans="1:9" ht="24" customHeight="1" x14ac:dyDescent="0.2">
      <c r="A9" s="22"/>
      <c r="B9" s="37" t="s">
        <v>45</v>
      </c>
      <c r="C9" s="4"/>
      <c r="D9" s="4"/>
      <c r="E9" s="10">
        <f>IF(C9="",0,VLOOKUP(D9,'Rating&amp;Weight'!$E$3:$F$5,2,FALSE))</f>
        <v>0</v>
      </c>
      <c r="F9" s="19" t="str">
        <f t="shared" si="0"/>
        <v/>
      </c>
      <c r="G9" s="13"/>
      <c r="H9"/>
    </row>
    <row r="10" spans="1:9" ht="24" customHeight="1" x14ac:dyDescent="0.2">
      <c r="A10" s="22"/>
      <c r="B10" s="37" t="s">
        <v>10</v>
      </c>
      <c r="C10" s="4"/>
      <c r="D10" s="4"/>
      <c r="E10" s="10">
        <f>IF(C10="",0,VLOOKUP(D10,'Rating&amp;Weight'!$E$3:$F$5,2,FALSE))</f>
        <v>0</v>
      </c>
      <c r="F10" s="19" t="str">
        <f>IF(C10="","",C10*E10)</f>
        <v/>
      </c>
      <c r="G10" s="13"/>
      <c r="H10"/>
    </row>
    <row r="11" spans="1:9" ht="24" customHeight="1" x14ac:dyDescent="0.2">
      <c r="A11" s="22"/>
      <c r="B11" s="37" t="s">
        <v>11</v>
      </c>
      <c r="C11" s="4"/>
      <c r="D11" s="4"/>
      <c r="E11" s="10">
        <f>IF(C11="",0,VLOOKUP(D11,'Rating&amp;Weight'!$E$3:$F$5,2,FALSE))</f>
        <v>0</v>
      </c>
      <c r="F11" s="19" t="str">
        <f t="shared" ref="F11" si="1">IF(C11="","",C11*E11)</f>
        <v/>
      </c>
      <c r="G11" s="13"/>
      <c r="H11" s="22"/>
      <c r="I11" s="9"/>
    </row>
    <row r="12" spans="1:9" ht="24" customHeight="1" x14ac:dyDescent="0.2">
      <c r="A12" s="22"/>
      <c r="B12" s="37" t="s">
        <v>20</v>
      </c>
      <c r="C12" s="4"/>
      <c r="D12" s="4"/>
      <c r="E12" s="10">
        <f>IF(C12="",0,VLOOKUP(D12,'Rating&amp;Weight'!$E$3:$F$5,2,FALSE))</f>
        <v>0</v>
      </c>
      <c r="F12" s="19" t="str">
        <f t="shared" si="0"/>
        <v/>
      </c>
      <c r="G12" s="13"/>
      <c r="H12"/>
    </row>
    <row r="13" spans="1:9" ht="24" customHeight="1" x14ac:dyDescent="0.2">
      <c r="A13" s="22"/>
      <c r="B13" s="37" t="s">
        <v>44</v>
      </c>
      <c r="C13" s="4"/>
      <c r="D13" s="4"/>
      <c r="E13" s="10">
        <f>IF(C13="",0,VLOOKUP(D13,'Rating&amp;Weight'!$E$3:$F$5,2,FALSE))</f>
        <v>0</v>
      </c>
      <c r="F13" s="19" t="str">
        <f t="shared" si="0"/>
        <v/>
      </c>
      <c r="G13" s="13"/>
      <c r="H13"/>
    </row>
    <row r="14" spans="1:9" ht="24" customHeight="1" x14ac:dyDescent="0.2">
      <c r="A14" s="22"/>
      <c r="B14" s="37" t="s">
        <v>21</v>
      </c>
      <c r="C14" s="4"/>
      <c r="D14" s="4"/>
      <c r="E14" s="10">
        <f>IF(C14="",0,VLOOKUP(D14,'Rating&amp;Weight'!$E$3:$F$5,2,FALSE))</f>
        <v>0</v>
      </c>
      <c r="F14" s="19" t="str">
        <f t="shared" si="0"/>
        <v/>
      </c>
      <c r="G14" s="13"/>
      <c r="H14" s="22"/>
      <c r="I14" s="9"/>
    </row>
    <row r="15" spans="1:9" ht="24" customHeight="1" x14ac:dyDescent="0.2">
      <c r="A15" s="22"/>
      <c r="B15" s="37" t="s">
        <v>12</v>
      </c>
      <c r="C15" s="4"/>
      <c r="D15" s="4"/>
      <c r="E15" s="10">
        <f>IF(C15="",0,VLOOKUP(D15,'Rating&amp;Weight'!$E$3:$F$5,2,FALSE))</f>
        <v>0</v>
      </c>
      <c r="F15" s="19" t="str">
        <f t="shared" si="0"/>
        <v/>
      </c>
      <c r="G15" s="13"/>
      <c r="H15"/>
    </row>
    <row r="16" spans="1:9" ht="24" customHeight="1" x14ac:dyDescent="0.2">
      <c r="A16" s="22"/>
      <c r="B16" s="37" t="s">
        <v>13</v>
      </c>
      <c r="C16" s="4"/>
      <c r="D16" s="4"/>
      <c r="E16" s="10">
        <f>IF(C16="",0,VLOOKUP(D16,'Rating&amp;Weight'!$E$3:$F$5,2,FALSE))</f>
        <v>0</v>
      </c>
      <c r="F16" s="19" t="str">
        <f t="shared" si="0"/>
        <v/>
      </c>
      <c r="G16" s="13"/>
      <c r="H16" s="22"/>
      <c r="I16" s="9"/>
    </row>
    <row r="17" spans="1:9" ht="24" customHeight="1" x14ac:dyDescent="0.2">
      <c r="A17" s="22"/>
      <c r="B17" s="37" t="s">
        <v>17</v>
      </c>
      <c r="C17" s="4"/>
      <c r="D17" s="4"/>
      <c r="E17" s="10">
        <f>IF(C17="",0,VLOOKUP(D17,'Rating&amp;Weight'!$E$3:$F$5,2,FALSE))</f>
        <v>0</v>
      </c>
      <c r="F17" s="19" t="str">
        <f t="shared" si="0"/>
        <v/>
      </c>
      <c r="G17" s="13"/>
      <c r="H17" s="22"/>
      <c r="I17" s="9"/>
    </row>
    <row r="18" spans="1:9" ht="24" customHeight="1" x14ac:dyDescent="0.2">
      <c r="A18" s="22"/>
      <c r="B18" s="37" t="s">
        <v>43</v>
      </c>
      <c r="C18" s="4"/>
      <c r="D18" s="4"/>
      <c r="E18" s="10">
        <f>IF(C18="",0,VLOOKUP(D18,'Rating&amp;Weight'!$E$3:$F$5,2,FALSE))</f>
        <v>0</v>
      </c>
      <c r="F18" s="19" t="str">
        <f t="shared" si="0"/>
        <v/>
      </c>
      <c r="G18" s="13" t="s">
        <v>0</v>
      </c>
      <c r="H18"/>
    </row>
    <row r="19" spans="1:9" ht="24" customHeight="1" x14ac:dyDescent="0.2">
      <c r="A19" s="22"/>
      <c r="B19" s="37" t="s">
        <v>14</v>
      </c>
      <c r="C19" s="4"/>
      <c r="D19" s="4"/>
      <c r="E19" s="10">
        <f>IF(C19="",0,VLOOKUP(D19,'Rating&amp;Weight'!$E$3:$F$5,2,FALSE))</f>
        <v>0</v>
      </c>
      <c r="F19" s="19" t="str">
        <f t="shared" si="0"/>
        <v/>
      </c>
      <c r="G19" s="13"/>
      <c r="H19" s="22"/>
      <c r="I19" s="9"/>
    </row>
    <row r="20" spans="1:9" ht="24" customHeight="1" x14ac:dyDescent="0.2">
      <c r="A20" s="22"/>
      <c r="B20" s="37" t="s">
        <v>36</v>
      </c>
      <c r="C20" s="4"/>
      <c r="D20" s="4"/>
      <c r="E20" s="10">
        <f>IF(C20="",0,VLOOKUP(D20,'Rating&amp;Weight'!$E$3:$F$5,2,FALSE))</f>
        <v>0</v>
      </c>
      <c r="F20" s="19" t="str">
        <f t="shared" si="0"/>
        <v/>
      </c>
      <c r="G20" s="13" t="s">
        <v>0</v>
      </c>
      <c r="H20"/>
    </row>
    <row r="21" spans="1:9" ht="24" customHeight="1" x14ac:dyDescent="0.2">
      <c r="A21" s="22"/>
      <c r="B21" s="37" t="s">
        <v>16</v>
      </c>
      <c r="C21" s="4"/>
      <c r="D21" s="4"/>
      <c r="E21" s="10">
        <f>IF(C21="",0,VLOOKUP(D21,'Rating&amp;Weight'!$E$3:$F$5,2,FALSE))</f>
        <v>0</v>
      </c>
      <c r="F21" s="19" t="str">
        <f t="shared" si="0"/>
        <v/>
      </c>
      <c r="G21" s="13" t="s">
        <v>0</v>
      </c>
      <c r="H21" s="22"/>
      <c r="I21" s="9"/>
    </row>
    <row r="22" spans="1:9" ht="24" customHeight="1" x14ac:dyDescent="0.2">
      <c r="A22" s="22"/>
      <c r="B22" s="37" t="s">
        <v>49</v>
      </c>
      <c r="C22" s="4"/>
      <c r="D22" s="4"/>
      <c r="E22" s="10">
        <f>IF(C22="",0,VLOOKUP(D22,'Rating&amp;Weight'!$E$3:$F$5,2,FALSE))</f>
        <v>0</v>
      </c>
      <c r="F22" s="19" t="str">
        <f t="shared" si="0"/>
        <v/>
      </c>
      <c r="G22" s="13"/>
      <c r="H22"/>
    </row>
    <row r="23" spans="1:9" ht="24" customHeight="1" x14ac:dyDescent="0.2">
      <c r="A23" s="22"/>
      <c r="B23" s="37" t="s">
        <v>15</v>
      </c>
      <c r="C23" s="4"/>
      <c r="D23" s="4"/>
      <c r="E23" s="10">
        <f>IF(C23="",0,VLOOKUP(D23,'Rating&amp;Weight'!$E$3:$F$5,2,FALSE))</f>
        <v>0</v>
      </c>
      <c r="F23" s="19" t="str">
        <f t="shared" si="0"/>
        <v/>
      </c>
      <c r="G23" s="13" t="s">
        <v>0</v>
      </c>
      <c r="H23" s="22"/>
      <c r="I23" s="9"/>
    </row>
    <row r="24" spans="1:9" ht="24" customHeight="1" thickBot="1" x14ac:dyDescent="0.25">
      <c r="A24" s="22"/>
      <c r="B24" s="38" t="s">
        <v>9</v>
      </c>
      <c r="C24" s="5"/>
      <c r="D24" s="5"/>
      <c r="E24" s="10">
        <f>IF(C24="",0,VLOOKUP(D24,'Rating&amp;Weight'!$E$3:$F$5,2,FALSE))</f>
        <v>0</v>
      </c>
      <c r="F24" s="20" t="str">
        <f t="shared" si="0"/>
        <v/>
      </c>
      <c r="G24" s="14" t="s">
        <v>0</v>
      </c>
      <c r="H24"/>
    </row>
    <row r="25" spans="1:9" ht="24" customHeight="1" thickTop="1" thickBot="1" x14ac:dyDescent="0.25">
      <c r="A25" s="22"/>
      <c r="B25" s="39" t="s">
        <v>40</v>
      </c>
      <c r="C25" s="21">
        <f>SUM(C6:C24)</f>
        <v>0</v>
      </c>
      <c r="D25" s="40"/>
      <c r="E25" s="15"/>
      <c r="F25" s="21">
        <f>SUM(F6:F24)</f>
        <v>0</v>
      </c>
      <c r="G25" s="16"/>
      <c r="H25" s="22"/>
      <c r="I25" s="9"/>
    </row>
    <row r="26" spans="1:9" ht="12" customHeight="1" thickTop="1" thickBot="1" x14ac:dyDescent="0.25">
      <c r="A26" s="22"/>
      <c r="B26" s="41"/>
      <c r="C26" s="42"/>
      <c r="D26" s="42"/>
      <c r="E26" s="42"/>
      <c r="F26" s="43"/>
      <c r="G26" s="44"/>
      <c r="H26" s="22"/>
      <c r="I26" s="9"/>
    </row>
    <row r="27" spans="1:9" ht="16.5" customHeight="1" thickTop="1" x14ac:dyDescent="0.25">
      <c r="A27" s="22"/>
      <c r="B27" s="45" t="s">
        <v>41</v>
      </c>
      <c r="C27" s="6">
        <f>IF(C25=0,0,SUMPRODUCT(C6:C24,E6:E24))</f>
        <v>0</v>
      </c>
      <c r="D27" s="22"/>
      <c r="E27" s="22"/>
      <c r="F27" s="42"/>
      <c r="G27" s="22"/>
      <c r="H27" s="22"/>
      <c r="I27" s="9"/>
    </row>
    <row r="28" spans="1:9" ht="18.75" customHeight="1" thickBot="1" x14ac:dyDescent="0.3">
      <c r="A28" s="22"/>
      <c r="B28" s="46" t="s">
        <v>39</v>
      </c>
      <c r="C28" s="7">
        <f>IF(F25=0,0,SUMPRODUCT(C6:C24,E6:E24)/SUM(E6:E24))</f>
        <v>0</v>
      </c>
      <c r="D28" s="22"/>
      <c r="E28" s="22"/>
      <c r="F28" s="42"/>
      <c r="G28" s="22"/>
      <c r="H28" s="22"/>
      <c r="I28" s="9"/>
    </row>
    <row r="29" spans="1:9" ht="16.5" customHeight="1" thickTop="1" thickBot="1" x14ac:dyDescent="0.25">
      <c r="A29" s="22"/>
      <c r="B29" s="41"/>
      <c r="C29" s="42"/>
      <c r="D29" s="42"/>
      <c r="E29" s="42"/>
      <c r="F29" s="42"/>
      <c r="G29" s="22"/>
      <c r="H29" s="22"/>
      <c r="I29" s="9"/>
    </row>
    <row r="30" spans="1:9" ht="24" customHeight="1" thickTop="1" x14ac:dyDescent="0.25">
      <c r="A30" s="22"/>
      <c r="B30" s="47" t="s">
        <v>1</v>
      </c>
      <c r="C30" s="58" t="s">
        <v>42</v>
      </c>
      <c r="D30" s="58"/>
      <c r="E30" s="55"/>
      <c r="F30" s="22"/>
      <c r="G30" s="22"/>
      <c r="H30" s="22"/>
      <c r="I30" s="9"/>
    </row>
    <row r="31" spans="1:9" ht="18.75" customHeight="1" x14ac:dyDescent="0.2">
      <c r="A31" s="22"/>
      <c r="B31" s="49" t="s">
        <v>7</v>
      </c>
      <c r="C31" s="59" t="s">
        <v>32</v>
      </c>
      <c r="D31" s="59"/>
      <c r="E31"/>
      <c r="F31" s="22"/>
      <c r="G31" s="22"/>
      <c r="H31" s="22"/>
      <c r="I31" s="9"/>
    </row>
    <row r="32" spans="1:9" ht="12.75" customHeight="1" x14ac:dyDescent="0.2">
      <c r="A32" s="22"/>
      <c r="B32" s="49" t="s">
        <v>4</v>
      </c>
      <c r="C32" s="60" t="s">
        <v>31</v>
      </c>
      <c r="D32" s="59"/>
      <c r="E32"/>
      <c r="F32" s="22"/>
      <c r="G32" s="22"/>
      <c r="H32" s="22"/>
      <c r="I32" s="9"/>
    </row>
    <row r="33" spans="1:9" ht="12.75" customHeight="1" x14ac:dyDescent="0.2">
      <c r="A33" s="22"/>
      <c r="B33" s="50" t="s">
        <v>5</v>
      </c>
      <c r="C33" s="60" t="s">
        <v>30</v>
      </c>
      <c r="D33" s="59"/>
      <c r="E33"/>
      <c r="F33" s="22"/>
      <c r="G33" s="22"/>
      <c r="H33" s="22"/>
      <c r="I33" s="9"/>
    </row>
    <row r="34" spans="1:9" ht="12.75" customHeight="1" x14ac:dyDescent="0.2">
      <c r="A34" s="22"/>
      <c r="B34" s="49" t="s">
        <v>3</v>
      </c>
      <c r="C34" s="60"/>
      <c r="D34" s="59"/>
      <c r="E34"/>
      <c r="F34" s="22"/>
      <c r="G34" s="22"/>
      <c r="H34" s="22"/>
      <c r="I34" s="9"/>
    </row>
    <row r="35" spans="1:9" ht="13.5" customHeight="1" thickBot="1" x14ac:dyDescent="0.25">
      <c r="A35" s="22"/>
      <c r="B35" s="51" t="s">
        <v>2</v>
      </c>
      <c r="C35" s="56"/>
      <c r="D35" s="57"/>
      <c r="E35"/>
      <c r="F35"/>
      <c r="G35" s="22"/>
      <c r="H35" s="22"/>
      <c r="I35" s="9"/>
    </row>
    <row r="36" spans="1:9" ht="13.5" thickTop="1" x14ac:dyDescent="0.2">
      <c r="A36" s="52"/>
      <c r="B36" s="53"/>
      <c r="C36" s="22"/>
      <c r="D36" s="22"/>
      <c r="E36" s="22"/>
      <c r="F36" s="52"/>
      <c r="G36" s="22"/>
      <c r="H36" s="54"/>
      <c r="I36" s="9"/>
    </row>
    <row r="37" spans="1:9" x14ac:dyDescent="0.2">
      <c r="C37" s="17"/>
      <c r="D37" s="17"/>
      <c r="G37" s="17"/>
    </row>
  </sheetData>
  <sheetProtection selectLockedCells="1"/>
  <mergeCells count="6">
    <mergeCell ref="C35:D35"/>
    <mergeCell ref="C30:D30"/>
    <mergeCell ref="C31:D31"/>
    <mergeCell ref="C32:D32"/>
    <mergeCell ref="C33:D33"/>
    <mergeCell ref="C34:D34"/>
  </mergeCells>
  <printOptions gridLines="1"/>
  <pageMargins left="0.25" right="0.25" top="0.48" bottom="1" header="0.3" footer="0.3"/>
  <pageSetup scale="6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F1A936-3992-A94D-B773-2D157F26BEF9}">
          <x14:formula1>
            <xm:f>'Rating&amp;Weight'!$E$3:$E$5</xm:f>
          </x14:formula1>
          <xm:sqref>D6:D24</xm:sqref>
        </x14:dataValidation>
        <x14:dataValidation type="list" allowBlank="1" showInputMessage="1" showErrorMessage="1" xr:uid="{A035D272-5ABD-8442-9873-5519A76AB8AB}">
          <x14:formula1>
            <xm:f>'Rating&amp;Weight'!$C$3:$C$7</xm:f>
          </x14:formula1>
          <xm:sqref>C6:C24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I37"/>
  <sheetViews>
    <sheetView tabSelected="1" zoomScale="70" zoomScaleNormal="70" workbookViewId="0">
      <selection activeCell="B19" sqref="B19"/>
    </sheetView>
  </sheetViews>
  <sheetFormatPr defaultColWidth="8.85546875" defaultRowHeight="12.75" x14ac:dyDescent="0.2"/>
  <cols>
    <col min="1" max="1" width="6.7109375" style="8" customWidth="1"/>
    <col min="2" max="2" width="52" style="8" customWidth="1"/>
    <col min="3" max="3" width="10.28515625" style="8" customWidth="1"/>
    <col min="4" max="4" width="14" style="8" customWidth="1"/>
    <col min="5" max="5" width="10.28515625" style="8" hidden="1" customWidth="1"/>
    <col min="6" max="6" width="10.28515625" style="8" customWidth="1"/>
    <col min="7" max="7" width="54.7109375" style="8" customWidth="1"/>
    <col min="8" max="8" width="6.7109375" style="8" customWidth="1"/>
    <col min="9" max="11" width="8.85546875" style="8" customWidth="1"/>
    <col min="12" max="16384" width="8.85546875" style="8"/>
  </cols>
  <sheetData>
    <row r="1" spans="1:9" ht="13.5" thickBot="1" x14ac:dyDescent="0.25">
      <c r="A1" s="22"/>
      <c r="B1" s="23"/>
      <c r="C1" s="24"/>
      <c r="D1" s="22"/>
      <c r="E1" s="22"/>
      <c r="F1" s="22"/>
      <c r="G1"/>
      <c r="H1" s="22"/>
      <c r="I1" s="9"/>
    </row>
    <row r="2" spans="1:9" ht="23.25" x14ac:dyDescent="0.35">
      <c r="A2" s="22"/>
      <c r="B2" s="25" t="s">
        <v>52</v>
      </c>
      <c r="C2" s="26"/>
      <c r="D2" s="26"/>
      <c r="E2" s="26"/>
      <c r="F2" s="26"/>
      <c r="G2" s="27"/>
      <c r="H2"/>
    </row>
    <row r="3" spans="1:9" ht="15" x14ac:dyDescent="0.2">
      <c r="A3" s="22"/>
      <c r="B3" s="28" t="s">
        <v>51</v>
      </c>
      <c r="C3" s="22"/>
      <c r="D3" s="22"/>
      <c r="E3" s="22"/>
      <c r="F3" s="22"/>
      <c r="G3" s="29"/>
      <c r="H3" s="22"/>
      <c r="I3" s="9"/>
    </row>
    <row r="4" spans="1:9" ht="15.75" x14ac:dyDescent="0.25">
      <c r="A4" s="22"/>
      <c r="B4" s="30" t="s">
        <v>0</v>
      </c>
      <c r="C4" s="22"/>
      <c r="D4" s="22"/>
      <c r="E4" s="22"/>
      <c r="F4" s="22"/>
      <c r="G4" s="29"/>
      <c r="H4"/>
    </row>
    <row r="5" spans="1:9" ht="40.5" customHeight="1" thickBot="1" x14ac:dyDescent="0.35">
      <c r="A5" s="22"/>
      <c r="B5" s="31" t="s">
        <v>47</v>
      </c>
      <c r="C5" s="32" t="s">
        <v>37</v>
      </c>
      <c r="D5" s="33" t="s">
        <v>42</v>
      </c>
      <c r="E5" s="34" t="s">
        <v>38</v>
      </c>
      <c r="F5" s="33" t="s">
        <v>24</v>
      </c>
      <c r="G5" s="35" t="s">
        <v>6</v>
      </c>
      <c r="H5" s="22"/>
      <c r="I5" s="9"/>
    </row>
    <row r="6" spans="1:9" ht="24" customHeight="1" x14ac:dyDescent="0.2">
      <c r="A6" s="22"/>
      <c r="B6" s="36" t="s">
        <v>8</v>
      </c>
      <c r="C6" s="3"/>
      <c r="D6" s="3"/>
      <c r="E6" s="10">
        <f>IF(C6="",0,VLOOKUP(D6,'Rating&amp;Weight'!$E$3:$F$5,2,FALSE))</f>
        <v>0</v>
      </c>
      <c r="F6" s="18" t="str">
        <f>IF(C6="","",C6*E6)</f>
        <v/>
      </c>
      <c r="G6" s="11" t="s">
        <v>0</v>
      </c>
      <c r="H6"/>
    </row>
    <row r="7" spans="1:9" ht="24" customHeight="1" x14ac:dyDescent="0.2">
      <c r="A7" s="22"/>
      <c r="B7" s="37" t="s">
        <v>18</v>
      </c>
      <c r="C7" s="4"/>
      <c r="D7" s="4"/>
      <c r="E7" s="10">
        <f>IF(C7="",0,VLOOKUP(D7,'Rating&amp;Weight'!$E$3:$F$5,2,FALSE))</f>
        <v>0</v>
      </c>
      <c r="F7" s="19" t="str">
        <f t="shared" ref="F7:F24" si="0">IF(C7="","",C7*E7)</f>
        <v/>
      </c>
      <c r="G7" s="12"/>
      <c r="H7" s="22"/>
      <c r="I7" s="9"/>
    </row>
    <row r="8" spans="1:9" ht="24" customHeight="1" x14ac:dyDescent="0.2">
      <c r="A8" s="22"/>
      <c r="B8" s="37" t="s">
        <v>19</v>
      </c>
      <c r="C8" s="4"/>
      <c r="D8" s="4"/>
      <c r="E8" s="10">
        <f>IF(C8="",0,VLOOKUP(D8,'Rating&amp;Weight'!$E$3:$F$5,2,FALSE))</f>
        <v>0</v>
      </c>
      <c r="F8" s="19" t="str">
        <f t="shared" si="0"/>
        <v/>
      </c>
      <c r="G8" s="12"/>
      <c r="H8" s="22"/>
      <c r="I8" s="9"/>
    </row>
    <row r="9" spans="1:9" ht="24" customHeight="1" x14ac:dyDescent="0.2">
      <c r="A9" s="22"/>
      <c r="B9" s="37" t="s">
        <v>45</v>
      </c>
      <c r="C9" s="4"/>
      <c r="D9" s="4"/>
      <c r="E9" s="10">
        <f>IF(C9="",0,VLOOKUP(D9,'Rating&amp;Weight'!$E$3:$F$5,2,FALSE))</f>
        <v>0</v>
      </c>
      <c r="F9" s="19" t="str">
        <f t="shared" si="0"/>
        <v/>
      </c>
      <c r="G9" s="13"/>
      <c r="H9"/>
    </row>
    <row r="10" spans="1:9" ht="24" customHeight="1" x14ac:dyDescent="0.2">
      <c r="A10" s="22"/>
      <c r="B10" s="37" t="s">
        <v>10</v>
      </c>
      <c r="C10" s="4"/>
      <c r="D10" s="4"/>
      <c r="E10" s="10">
        <f>IF(C10="",0,VLOOKUP(D10,'Rating&amp;Weight'!$E$3:$F$5,2,FALSE))</f>
        <v>0</v>
      </c>
      <c r="F10" s="19" t="str">
        <f>IF(C10="","",C10*E10)</f>
        <v/>
      </c>
      <c r="G10" s="13"/>
      <c r="H10"/>
    </row>
    <row r="11" spans="1:9" ht="24" customHeight="1" x14ac:dyDescent="0.2">
      <c r="A11" s="22"/>
      <c r="B11" s="37" t="s">
        <v>11</v>
      </c>
      <c r="C11" s="4"/>
      <c r="D11" s="4"/>
      <c r="E11" s="10">
        <f>IF(C11="",0,VLOOKUP(D11,'Rating&amp;Weight'!$E$3:$F$5,2,FALSE))</f>
        <v>0</v>
      </c>
      <c r="F11" s="19" t="str">
        <f t="shared" ref="F11" si="1">IF(C11="","",C11*E11)</f>
        <v/>
      </c>
      <c r="G11" s="13"/>
      <c r="H11" s="22"/>
      <c r="I11" s="9"/>
    </row>
    <row r="12" spans="1:9" ht="24" customHeight="1" x14ac:dyDescent="0.2">
      <c r="A12" s="22"/>
      <c r="B12" s="37" t="s">
        <v>20</v>
      </c>
      <c r="C12" s="4"/>
      <c r="D12" s="4"/>
      <c r="E12" s="10">
        <f>IF(C12="",0,VLOOKUP(D12,'Rating&amp;Weight'!$E$3:$F$5,2,FALSE))</f>
        <v>0</v>
      </c>
      <c r="F12" s="19" t="str">
        <f t="shared" si="0"/>
        <v/>
      </c>
      <c r="G12" s="13"/>
      <c r="H12"/>
    </row>
    <row r="13" spans="1:9" ht="24" customHeight="1" x14ac:dyDescent="0.2">
      <c r="A13" s="22"/>
      <c r="B13" s="37" t="s">
        <v>44</v>
      </c>
      <c r="C13" s="4"/>
      <c r="D13" s="4"/>
      <c r="E13" s="10">
        <f>IF(C13="",0,VLOOKUP(D13,'Rating&amp;Weight'!$E$3:$F$5,2,FALSE))</f>
        <v>0</v>
      </c>
      <c r="F13" s="19" t="str">
        <f t="shared" si="0"/>
        <v/>
      </c>
      <c r="G13" s="13"/>
      <c r="H13"/>
    </row>
    <row r="14" spans="1:9" ht="24" customHeight="1" x14ac:dyDescent="0.2">
      <c r="A14" s="22"/>
      <c r="B14" s="37" t="s">
        <v>21</v>
      </c>
      <c r="C14" s="4"/>
      <c r="D14" s="4"/>
      <c r="E14" s="10">
        <f>IF(C14="",0,VLOOKUP(D14,'Rating&amp;Weight'!$E$3:$F$5,2,FALSE))</f>
        <v>0</v>
      </c>
      <c r="F14" s="19" t="str">
        <f t="shared" si="0"/>
        <v/>
      </c>
      <c r="G14" s="13"/>
      <c r="H14" s="22"/>
      <c r="I14" s="9"/>
    </row>
    <row r="15" spans="1:9" ht="24" customHeight="1" x14ac:dyDescent="0.2">
      <c r="A15" s="22"/>
      <c r="B15" s="37" t="s">
        <v>12</v>
      </c>
      <c r="C15" s="4"/>
      <c r="D15" s="4"/>
      <c r="E15" s="10">
        <f>IF(C15="",0,VLOOKUP(D15,'Rating&amp;Weight'!$E$3:$F$5,2,FALSE))</f>
        <v>0</v>
      </c>
      <c r="F15" s="19" t="str">
        <f t="shared" si="0"/>
        <v/>
      </c>
      <c r="G15" s="13"/>
      <c r="H15"/>
    </row>
    <row r="16" spans="1:9" ht="24" customHeight="1" x14ac:dyDescent="0.2">
      <c r="A16" s="22"/>
      <c r="B16" s="37" t="s">
        <v>13</v>
      </c>
      <c r="C16" s="4"/>
      <c r="D16" s="4"/>
      <c r="E16" s="10">
        <f>IF(C16="",0,VLOOKUP(D16,'Rating&amp;Weight'!$E$3:$F$5,2,FALSE))</f>
        <v>0</v>
      </c>
      <c r="F16" s="19" t="str">
        <f t="shared" si="0"/>
        <v/>
      </c>
      <c r="G16" s="13"/>
      <c r="H16" s="22"/>
      <c r="I16" s="9"/>
    </row>
    <row r="17" spans="1:9" ht="24" customHeight="1" x14ac:dyDescent="0.2">
      <c r="A17" s="22"/>
      <c r="B17" s="37" t="s">
        <v>17</v>
      </c>
      <c r="C17" s="4"/>
      <c r="D17" s="4"/>
      <c r="E17" s="10">
        <f>IF(C17="",0,VLOOKUP(D17,'Rating&amp;Weight'!$E$3:$F$5,2,FALSE))</f>
        <v>0</v>
      </c>
      <c r="F17" s="19" t="str">
        <f t="shared" si="0"/>
        <v/>
      </c>
      <c r="G17" s="13"/>
      <c r="H17" s="22"/>
      <c r="I17" s="9"/>
    </row>
    <row r="18" spans="1:9" ht="24" customHeight="1" x14ac:dyDescent="0.2">
      <c r="A18" s="22"/>
      <c r="B18" s="37" t="s">
        <v>43</v>
      </c>
      <c r="C18" s="4"/>
      <c r="D18" s="4"/>
      <c r="E18" s="10">
        <f>IF(C18="",0,VLOOKUP(D18,'Rating&amp;Weight'!$E$3:$F$5,2,FALSE))</f>
        <v>0</v>
      </c>
      <c r="F18" s="19" t="str">
        <f t="shared" si="0"/>
        <v/>
      </c>
      <c r="G18" s="13" t="s">
        <v>0</v>
      </c>
      <c r="H18"/>
    </row>
    <row r="19" spans="1:9" ht="24" customHeight="1" x14ac:dyDescent="0.2">
      <c r="A19" s="22"/>
      <c r="B19" s="37" t="s">
        <v>14</v>
      </c>
      <c r="C19" s="4"/>
      <c r="D19" s="4"/>
      <c r="E19" s="10">
        <f>IF(C19="",0,VLOOKUP(D19,'Rating&amp;Weight'!$E$3:$F$5,2,FALSE))</f>
        <v>0</v>
      </c>
      <c r="F19" s="19" t="str">
        <f t="shared" si="0"/>
        <v/>
      </c>
      <c r="G19" s="13"/>
      <c r="H19" s="22"/>
      <c r="I19" s="9"/>
    </row>
    <row r="20" spans="1:9" ht="24" customHeight="1" x14ac:dyDescent="0.2">
      <c r="A20" s="22"/>
      <c r="B20" s="37" t="s">
        <v>36</v>
      </c>
      <c r="C20" s="4"/>
      <c r="D20" s="4"/>
      <c r="E20" s="10">
        <f>IF(C20="",0,VLOOKUP(D20,'Rating&amp;Weight'!$E$3:$F$5,2,FALSE))</f>
        <v>0</v>
      </c>
      <c r="F20" s="19" t="str">
        <f t="shared" si="0"/>
        <v/>
      </c>
      <c r="G20" s="13" t="s">
        <v>0</v>
      </c>
      <c r="H20"/>
    </row>
    <row r="21" spans="1:9" ht="24" customHeight="1" x14ac:dyDescent="0.2">
      <c r="A21" s="22"/>
      <c r="B21" s="37" t="s">
        <v>16</v>
      </c>
      <c r="C21" s="4"/>
      <c r="D21" s="4"/>
      <c r="E21" s="10">
        <f>IF(C21="",0,VLOOKUP(D21,'Rating&amp;Weight'!$E$3:$F$5,2,FALSE))</f>
        <v>0</v>
      </c>
      <c r="F21" s="19" t="str">
        <f t="shared" si="0"/>
        <v/>
      </c>
      <c r="G21" s="13" t="s">
        <v>0</v>
      </c>
      <c r="H21" s="22"/>
      <c r="I21" s="9"/>
    </row>
    <row r="22" spans="1:9" ht="24" customHeight="1" x14ac:dyDescent="0.2">
      <c r="A22" s="22"/>
      <c r="B22" s="37" t="s">
        <v>49</v>
      </c>
      <c r="C22" s="4"/>
      <c r="D22" s="4"/>
      <c r="E22" s="10">
        <f>IF(C22="",0,VLOOKUP(D22,'Rating&amp;Weight'!$E$3:$F$5,2,FALSE))</f>
        <v>0</v>
      </c>
      <c r="F22" s="19" t="str">
        <f t="shared" si="0"/>
        <v/>
      </c>
      <c r="G22" s="13"/>
      <c r="H22"/>
    </row>
    <row r="23" spans="1:9" ht="24" customHeight="1" x14ac:dyDescent="0.2">
      <c r="A23" s="22"/>
      <c r="B23" s="37" t="s">
        <v>15</v>
      </c>
      <c r="C23" s="4"/>
      <c r="D23" s="4"/>
      <c r="E23" s="10">
        <f>IF(C23="",0,VLOOKUP(D23,'Rating&amp;Weight'!$E$3:$F$5,2,FALSE))</f>
        <v>0</v>
      </c>
      <c r="F23" s="19" t="str">
        <f t="shared" si="0"/>
        <v/>
      </c>
      <c r="G23" s="13" t="s">
        <v>0</v>
      </c>
      <c r="H23" s="22"/>
      <c r="I23" s="9"/>
    </row>
    <row r="24" spans="1:9" ht="24" customHeight="1" thickBot="1" x14ac:dyDescent="0.25">
      <c r="A24" s="22"/>
      <c r="B24" s="38" t="s">
        <v>9</v>
      </c>
      <c r="C24" s="5"/>
      <c r="D24" s="5"/>
      <c r="E24" s="10">
        <f>IF(C24="",0,VLOOKUP(D24,'Rating&amp;Weight'!$E$3:$F$5,2,FALSE))</f>
        <v>0</v>
      </c>
      <c r="F24" s="20" t="str">
        <f t="shared" si="0"/>
        <v/>
      </c>
      <c r="G24" s="14" t="s">
        <v>0</v>
      </c>
      <c r="H24"/>
    </row>
    <row r="25" spans="1:9" ht="24" customHeight="1" thickTop="1" thickBot="1" x14ac:dyDescent="0.25">
      <c r="A25" s="22"/>
      <c r="B25" s="39" t="s">
        <v>40</v>
      </c>
      <c r="C25" s="21">
        <f>SUM(C6:C24)</f>
        <v>0</v>
      </c>
      <c r="D25" s="40"/>
      <c r="E25" s="15"/>
      <c r="F25" s="21">
        <f>SUM(F6:F24)</f>
        <v>0</v>
      </c>
      <c r="G25" s="16"/>
      <c r="H25" s="22"/>
      <c r="I25" s="9"/>
    </row>
    <row r="26" spans="1:9" ht="12" customHeight="1" thickTop="1" thickBot="1" x14ac:dyDescent="0.25">
      <c r="A26" s="22"/>
      <c r="B26" s="41"/>
      <c r="C26" s="42"/>
      <c r="D26" s="42"/>
      <c r="E26" s="42"/>
      <c r="F26" s="43"/>
      <c r="G26" s="44"/>
      <c r="H26" s="22"/>
      <c r="I26" s="9"/>
    </row>
    <row r="27" spans="1:9" ht="16.5" customHeight="1" thickTop="1" x14ac:dyDescent="0.25">
      <c r="A27" s="22"/>
      <c r="B27" s="45" t="s">
        <v>41</v>
      </c>
      <c r="C27" s="6">
        <f>IF(C25=0,0,SUMPRODUCT(C6:C24,E6:E24))</f>
        <v>0</v>
      </c>
      <c r="D27" s="22"/>
      <c r="E27" s="22"/>
      <c r="F27" s="42"/>
      <c r="G27" s="22"/>
      <c r="H27" s="22"/>
      <c r="I27" s="9"/>
    </row>
    <row r="28" spans="1:9" ht="18.75" customHeight="1" thickBot="1" x14ac:dyDescent="0.3">
      <c r="A28" s="22"/>
      <c r="B28" s="46" t="s">
        <v>39</v>
      </c>
      <c r="C28" s="7">
        <f>IF(F25=0,0,SUMPRODUCT(C6:C24,E6:E24)/SUM(E6:E24))</f>
        <v>0</v>
      </c>
      <c r="D28" s="22"/>
      <c r="E28" s="22"/>
      <c r="F28" s="42"/>
      <c r="G28" s="22"/>
      <c r="H28" s="22"/>
      <c r="I28" s="9"/>
    </row>
    <row r="29" spans="1:9" ht="16.5" customHeight="1" thickTop="1" thickBot="1" x14ac:dyDescent="0.25">
      <c r="A29" s="22"/>
      <c r="B29" s="41"/>
      <c r="C29" s="42"/>
      <c r="D29" s="42"/>
      <c r="E29" s="42"/>
      <c r="F29" s="42"/>
      <c r="G29" s="22"/>
      <c r="H29" s="22"/>
      <c r="I29" s="9"/>
    </row>
    <row r="30" spans="1:9" ht="24" customHeight="1" thickTop="1" x14ac:dyDescent="0.25">
      <c r="A30" s="22"/>
      <c r="B30" s="47" t="s">
        <v>1</v>
      </c>
      <c r="C30" s="58" t="s">
        <v>42</v>
      </c>
      <c r="D30" s="58"/>
      <c r="E30" s="55"/>
      <c r="F30" s="22"/>
      <c r="G30" s="22"/>
      <c r="H30" s="22"/>
      <c r="I30" s="9"/>
    </row>
    <row r="31" spans="1:9" ht="18.75" customHeight="1" x14ac:dyDescent="0.2">
      <c r="A31" s="22"/>
      <c r="B31" s="49" t="s">
        <v>7</v>
      </c>
      <c r="C31" s="59" t="s">
        <v>32</v>
      </c>
      <c r="D31" s="59"/>
      <c r="E31"/>
      <c r="F31" s="22"/>
      <c r="G31" s="22"/>
      <c r="H31" s="22"/>
      <c r="I31" s="9"/>
    </row>
    <row r="32" spans="1:9" ht="12.75" customHeight="1" x14ac:dyDescent="0.2">
      <c r="A32" s="22"/>
      <c r="B32" s="49" t="s">
        <v>4</v>
      </c>
      <c r="C32" s="60" t="s">
        <v>31</v>
      </c>
      <c r="D32" s="59"/>
      <c r="E32"/>
      <c r="F32" s="22"/>
      <c r="G32" s="22"/>
      <c r="H32" s="22"/>
      <c r="I32" s="9"/>
    </row>
    <row r="33" spans="1:9" ht="12.75" customHeight="1" x14ac:dyDescent="0.2">
      <c r="A33" s="22"/>
      <c r="B33" s="50" t="s">
        <v>5</v>
      </c>
      <c r="C33" s="60" t="s">
        <v>30</v>
      </c>
      <c r="D33" s="59"/>
      <c r="E33"/>
      <c r="F33" s="22"/>
      <c r="G33" s="22"/>
      <c r="H33" s="22"/>
      <c r="I33" s="9"/>
    </row>
    <row r="34" spans="1:9" ht="12.75" customHeight="1" x14ac:dyDescent="0.2">
      <c r="A34" s="22"/>
      <c r="B34" s="49" t="s">
        <v>3</v>
      </c>
      <c r="C34" s="60"/>
      <c r="D34" s="59"/>
      <c r="E34"/>
      <c r="F34" s="22"/>
      <c r="G34" s="22"/>
      <c r="H34" s="22"/>
      <c r="I34" s="9"/>
    </row>
    <row r="35" spans="1:9" ht="13.5" customHeight="1" thickBot="1" x14ac:dyDescent="0.25">
      <c r="A35" s="22"/>
      <c r="B35" s="51" t="s">
        <v>2</v>
      </c>
      <c r="C35" s="56"/>
      <c r="D35" s="57"/>
      <c r="E35"/>
      <c r="F35"/>
      <c r="G35" s="22"/>
      <c r="H35" s="22"/>
      <c r="I35" s="9"/>
    </row>
    <row r="36" spans="1:9" ht="13.5" thickTop="1" x14ac:dyDescent="0.2">
      <c r="A36" s="52"/>
      <c r="B36" s="53"/>
      <c r="C36" s="22"/>
      <c r="D36" s="22"/>
      <c r="E36" s="22"/>
      <c r="F36" s="52"/>
      <c r="G36" s="22"/>
      <c r="H36" s="54"/>
      <c r="I36" s="9"/>
    </row>
    <row r="37" spans="1:9" x14ac:dyDescent="0.2">
      <c r="C37" s="17"/>
      <c r="D37" s="17"/>
      <c r="G37" s="17"/>
    </row>
  </sheetData>
  <sheetProtection selectLockedCells="1"/>
  <mergeCells count="6">
    <mergeCell ref="C35:D35"/>
    <mergeCell ref="C30:D30"/>
    <mergeCell ref="C31:D31"/>
    <mergeCell ref="C32:D32"/>
    <mergeCell ref="C34:D34"/>
    <mergeCell ref="C33:D33"/>
  </mergeCells>
  <phoneticPr fontId="1" type="noConversion"/>
  <printOptions gridLines="1"/>
  <pageMargins left="0.25" right="0.25" top="0.48" bottom="1" header="0.3" footer="0.3"/>
  <pageSetup scale="6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8016762-4B44-9E49-9529-90098E9403A0}">
          <x14:formula1>
            <xm:f>'Rating&amp;Weight'!$C$3:$C$7</xm:f>
          </x14:formula1>
          <xm:sqref>C6:C24</xm:sqref>
        </x14:dataValidation>
        <x14:dataValidation type="list" allowBlank="1" showInputMessage="1" showErrorMessage="1" xr:uid="{24E263B7-698F-DC49-B919-755076F1E0C4}">
          <x14:formula1>
            <xm:f>'Rating&amp;Weight'!$E$3:$E$5</xm:f>
          </x14:formula1>
          <xm:sqref>D6:D24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1"/>
  <sheetViews>
    <sheetView workbookViewId="0">
      <selection activeCell="I16" sqref="I16"/>
    </sheetView>
  </sheetViews>
  <sheetFormatPr defaultColWidth="8.85546875" defaultRowHeight="12.75" x14ac:dyDescent="0.2"/>
  <cols>
    <col min="1" max="1" width="2.7109375" customWidth="1"/>
    <col min="2" max="2" width="24.85546875" customWidth="1"/>
    <col min="3" max="3" width="9" customWidth="1"/>
    <col min="4" max="4" width="7" customWidth="1"/>
    <col min="5" max="5" width="17.42578125" customWidth="1"/>
    <col min="6" max="6" width="12.42578125" customWidth="1"/>
  </cols>
  <sheetData>
    <row r="2" spans="2:6" ht="60" customHeight="1" x14ac:dyDescent="0.25">
      <c r="B2" s="1" t="s">
        <v>33</v>
      </c>
      <c r="C2" s="1" t="s">
        <v>1</v>
      </c>
      <c r="D2" s="1"/>
      <c r="E2" s="1" t="s">
        <v>35</v>
      </c>
      <c r="F2" s="1" t="s">
        <v>34</v>
      </c>
    </row>
    <row r="3" spans="2:6" ht="15" x14ac:dyDescent="0.2">
      <c r="B3" s="2" t="s">
        <v>29</v>
      </c>
      <c r="C3" s="2">
        <v>5</v>
      </c>
      <c r="D3" s="2"/>
      <c r="E3" s="2" t="s">
        <v>32</v>
      </c>
      <c r="F3" s="2">
        <v>3</v>
      </c>
    </row>
    <row r="4" spans="2:6" ht="15" x14ac:dyDescent="0.2">
      <c r="B4" s="2" t="s">
        <v>28</v>
      </c>
      <c r="C4" s="2">
        <v>4</v>
      </c>
      <c r="D4" s="2"/>
      <c r="E4" s="2" t="s">
        <v>31</v>
      </c>
      <c r="F4" s="2">
        <v>2</v>
      </c>
    </row>
    <row r="5" spans="2:6" ht="15" x14ac:dyDescent="0.2">
      <c r="B5" s="2" t="s">
        <v>27</v>
      </c>
      <c r="C5" s="2">
        <v>3</v>
      </c>
      <c r="D5" s="2"/>
      <c r="E5" s="2" t="s">
        <v>30</v>
      </c>
      <c r="F5" s="2">
        <v>1</v>
      </c>
    </row>
    <row r="6" spans="2:6" ht="15" x14ac:dyDescent="0.2">
      <c r="B6" s="2" t="s">
        <v>26</v>
      </c>
      <c r="C6" s="2">
        <v>2</v>
      </c>
      <c r="D6" s="2"/>
      <c r="E6" s="2"/>
      <c r="F6" s="2"/>
    </row>
    <row r="7" spans="2:6" ht="15" x14ac:dyDescent="0.2">
      <c r="B7" s="2" t="s">
        <v>25</v>
      </c>
      <c r="C7" s="2">
        <v>1</v>
      </c>
      <c r="D7" s="2"/>
      <c r="E7" s="2"/>
      <c r="F7" s="2"/>
    </row>
    <row r="11" spans="2:6" ht="15" x14ac:dyDescent="0.2">
      <c r="B11" s="2"/>
    </row>
  </sheetData>
  <dataValidations count="1">
    <dataValidation type="list" allowBlank="1" showInputMessage="1" showErrorMessage="1" sqref="I4 J4:J8" xr:uid="{00000000-0002-0000-0300-000000000000}">
      <formula1>$E$3:$E$5</formula1>
    </dataValidation>
  </dataValidation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Hours xmlns="1822af62-ff43-4f5c-b881-e882acc8a086" xsi:nil="true"/>
    <Category xmlns="1822af62-ff43-4f5c-b881-e882acc8a086" xsi:nil="true"/>
    <CreatedBY xmlns="1822af62-ff43-4f5c-b881-e882acc8a086">
      <UserInfo>
        <DisplayName/>
        <AccountId xsi:nil="true"/>
        <AccountType/>
      </UserInfo>
    </CreatedBY>
    <lcf76f155ced4ddcb4097134ff3c332f xmlns="1822af62-ff43-4f5c-b881-e882acc8a086">
      <Terms xmlns="http://schemas.microsoft.com/office/infopath/2007/PartnerControls"/>
    </lcf76f155ced4ddcb4097134ff3c332f>
    <ReportSample xmlns="1822af62-ff43-4f5c-b881-e882acc8a086" xsi:nil="true"/>
    <TaxCatchAll xmlns="e04b2a7f-4daf-454b-85ee-47ea70f48417" xsi:nil="true"/>
    <AR_x0023_ xmlns="1822af62-ff43-4f5c-b881-e882acc8a08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43FB6CEEBA334A97D9434CC2789127" ma:contentTypeVersion="22" ma:contentTypeDescription="Create a new document." ma:contentTypeScope="" ma:versionID="30340850fdca7205cc68d48f97ce0df7">
  <xsd:schema xmlns:xsd="http://www.w3.org/2001/XMLSchema" xmlns:xs="http://www.w3.org/2001/XMLSchema" xmlns:p="http://schemas.microsoft.com/office/2006/metadata/properties" xmlns:ns2="1822af62-ff43-4f5c-b881-e882acc8a086" xmlns:ns3="e04b2a7f-4daf-454b-85ee-47ea70f48417" targetNamespace="http://schemas.microsoft.com/office/2006/metadata/properties" ma:root="true" ma:fieldsID="6d683de2d6023d6e2fd5aec0efe21aa4" ns2:_="" ns3:_="">
    <xsd:import namespace="1822af62-ff43-4f5c-b881-e882acc8a086"/>
    <xsd:import namespace="e04b2a7f-4daf-454b-85ee-47ea70f4841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ategory" minOccurs="0"/>
                <xsd:element ref="ns2:EstimatedHours" minOccurs="0"/>
                <xsd:element ref="ns2:AR_x0023_" minOccurs="0"/>
                <xsd:element ref="ns2:ReportSample" minOccurs="0"/>
                <xsd:element ref="ns2:CreatedB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2af62-ff43-4f5c-b881-e882acc8a08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90c2bce-20c7-4fcd-bb44-7c0987d36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y" ma:index="23" nillable="true" ma:displayName="Category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ayroll"/>
                    <xsd:enumeration value="HR"/>
                    <xsd:enumeration value="Benefits"/>
                    <xsd:enumeration value="401K/DefComp"/>
                    <xsd:enumeration value="Audit/Changes"/>
                    <xsd:enumeration value="Security"/>
                    <xsd:enumeration value="Recruiting"/>
                    <xsd:enumeration value="OB"/>
                    <xsd:enumeration value="Time"/>
                    <xsd:enumeration value="Performance"/>
                    <xsd:enumeration value="Accruals/PTO"/>
                    <xsd:enumeration value="Headcount"/>
                    <xsd:enumeration value="Turnover"/>
                    <xsd:enumeration value="Point In Time"/>
                    <xsd:enumeration value="Choice 16"/>
                    <xsd:enumeration value="Pre-check"/>
                    <xsd:enumeration value="Total Comp"/>
                    <xsd:enumeration value="Burst"/>
                    <xsd:enumeration value="Class exercises/examples"/>
                    <xsd:enumeration value="GL"/>
                  </xsd:restriction>
                </xsd:simpleType>
              </xsd:element>
            </xsd:sequence>
          </xsd:extension>
        </xsd:complexContent>
      </xsd:complexType>
    </xsd:element>
    <xsd:element name="EstimatedHours" ma:index="24" nillable="true" ma:displayName="Estimated Hours" ma:format="Dropdown" ma:internalName="EstimatedHours" ma:percentage="FALSE">
      <xsd:simpleType>
        <xsd:restriction base="dms:Number"/>
      </xsd:simpleType>
    </xsd:element>
    <xsd:element name="AR_x0023_" ma:index="25" nillable="true" ma:displayName="AR #" ma:description="AR Number" ma:format="Dropdown" ma:internalName="AR_x0023_">
      <xsd:simpleType>
        <xsd:restriction base="dms:Text">
          <xsd:maxLength value="255"/>
        </xsd:restriction>
      </xsd:simpleType>
    </xsd:element>
    <xsd:element name="ReportSample" ma:index="26" nillable="true" ma:displayName="Report Sample" ma:format="Thumbnail" ma:internalName="ReportSample">
      <xsd:simpleType>
        <xsd:restriction base="dms:Unknown"/>
      </xsd:simpleType>
    </xsd:element>
    <xsd:element name="CreatedBY" ma:index="27" nillable="true" ma:displayName="Created By " ma:format="Dropdown" ma:list="UserInfo" ma:SharePointGroup="0" ma:internalName="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b2a7f-4daf-454b-85ee-47ea70f4841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f3f3d84-7cae-4b26-8ef5-16df5f023877}" ma:internalName="TaxCatchAll" ma:showField="CatchAllData" ma:web="e04b2a7f-4daf-454b-85ee-47ea70f484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Report 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63348-068A-4B7C-86EB-79245CD509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41C0E7-3F5C-48A0-A81A-9CB60DA79CD2}">
  <ds:schemaRefs>
    <ds:schemaRef ds:uri="http://schemas.microsoft.com/office/2006/metadata/properties"/>
    <ds:schemaRef ds:uri="http://schemas.microsoft.com/office/infopath/2007/PartnerControls"/>
    <ds:schemaRef ds:uri="1822af62-ff43-4f5c-b881-e882acc8a086"/>
    <ds:schemaRef ds:uri="e04b2a7f-4daf-454b-85ee-47ea70f48417"/>
  </ds:schemaRefs>
</ds:datastoreItem>
</file>

<file path=customXml/itemProps3.xml><?xml version="1.0" encoding="utf-8"?>
<ds:datastoreItem xmlns:ds="http://schemas.openxmlformats.org/officeDocument/2006/customXml" ds:itemID="{1E5F3F0A-6DCF-416D-B3B9-6391BFDA2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2af62-ff43-4f5c-b881-e882acc8a086"/>
    <ds:schemaRef ds:uri="e04b2a7f-4daf-454b-85ee-47ea70f484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UKG</vt:lpstr>
      <vt:lpstr>Ceridian</vt:lpstr>
      <vt:lpstr>Workday</vt:lpstr>
      <vt:lpstr>ADP</vt:lpstr>
      <vt:lpstr>Rating&amp;Weight</vt:lpstr>
    </vt:vector>
  </TitlesOfParts>
  <Company>HRMS Solutions,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Vendor Assessment Scorecard</dc:title>
  <dc:creator>Mike Maiorino</dc:creator>
  <cp:lastModifiedBy>Sunshine Brown</cp:lastModifiedBy>
  <cp:lastPrinted>2021-03-05T18:30:55Z</cp:lastPrinted>
  <dcterms:created xsi:type="dcterms:W3CDTF">2004-07-27T12:55:08Z</dcterms:created>
  <dcterms:modified xsi:type="dcterms:W3CDTF">2025-05-09T23:31:55Z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1905941614</vt:i4>
  </property>
  <property fmtid="{D5CDD505-2E9C-101B-9397-08002B2CF9AE}" pid="3" name="_EmailSubject">
    <vt:lpwstr>Recruiting/Applicant Tracking HRMS Checklist</vt:lpwstr>
  </property>
  <property fmtid="{D5CDD505-2E9C-101B-9397-08002B2CF9AE}" pid="4" name="_AuthorEmail">
    <vt:lpwstr>bhoward@ex2kmail.ida.org</vt:lpwstr>
  </property>
  <property fmtid="{D5CDD505-2E9C-101B-9397-08002B2CF9AE}" pid="5" name="_AuthorEmailDisplayName">
    <vt:lpwstr>Howard, Brenda</vt:lpwstr>
  </property>
  <property fmtid="{D5CDD505-2E9C-101B-9397-08002B2CF9AE}" pid="6" name="_ReviewingToolsShownOnce">
    <vt:lpwstr/>
  </property>
  <property fmtid="{D5CDD505-2E9C-101B-9397-08002B2CF9AE}" pid="7" name="ContentTypeId">
    <vt:lpwstr>0x0101007343FB6CEEBA334A97D9434CC2789127</vt:lpwstr>
  </property>
</Properties>
</file>